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Projets FD44\Promotion Pêche loisir\_Animations et manifestations\2022\manche guenrouet\"/>
    </mc:Choice>
  </mc:AlternateContent>
  <bookViews>
    <workbookView xWindow="-120" yWindow="-120" windowWidth="24240" windowHeight="13020" tabRatio="400" activeTab="4"/>
  </bookViews>
  <sheets>
    <sheet name="Accueil" sheetId="1" r:id="rId1"/>
    <sheet name="prises" sheetId="2" r:id="rId2"/>
    <sheet name="classement" sheetId="3" r:id="rId3"/>
    <sheet name="concurents" sheetId="4" r:id="rId4"/>
    <sheet name="RESULTATS EQUIPE" sheetId="5" r:id="rId5"/>
  </sheets>
  <definedNames>
    <definedName name="_xlnm._FilterDatabase" localSheetId="2" hidden="1">classement!$F$6:$G$9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10" i="2" l="1"/>
  <c r="Y398" i="2"/>
  <c r="F6" i="3"/>
  <c r="S16" i="5"/>
  <c r="R16" i="5"/>
  <c r="D4" i="5" l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3" i="5"/>
  <c r="Y20" i="2"/>
  <c r="AE594" i="2"/>
  <c r="AC594" i="2"/>
  <c r="AA594" i="2"/>
  <c r="Y594" i="2"/>
  <c r="W594" i="2"/>
  <c r="U594" i="2"/>
  <c r="S594" i="2"/>
  <c r="Q594" i="2"/>
  <c r="O594" i="2"/>
  <c r="M594" i="2"/>
  <c r="K594" i="2"/>
  <c r="I594" i="2"/>
  <c r="G594" i="2"/>
  <c r="E594" i="2"/>
  <c r="AE590" i="2"/>
  <c r="AC590" i="2"/>
  <c r="AA590" i="2"/>
  <c r="Y590" i="2"/>
  <c r="W590" i="2"/>
  <c r="U590" i="2"/>
  <c r="S590" i="2"/>
  <c r="Q590" i="2"/>
  <c r="O590" i="2"/>
  <c r="M590" i="2"/>
  <c r="K590" i="2"/>
  <c r="I590" i="2"/>
  <c r="E590" i="2"/>
  <c r="AE588" i="2"/>
  <c r="AC588" i="2"/>
  <c r="AA588" i="2"/>
  <c r="Y588" i="2"/>
  <c r="W588" i="2"/>
  <c r="U588" i="2"/>
  <c r="S588" i="2"/>
  <c r="Q588" i="2"/>
  <c r="O588" i="2"/>
  <c r="M588" i="2"/>
  <c r="K588" i="2"/>
  <c r="I588" i="2"/>
  <c r="G588" i="2"/>
  <c r="E588" i="2"/>
  <c r="AE584" i="2"/>
  <c r="AC584" i="2"/>
  <c r="AA584" i="2"/>
  <c r="Y584" i="2"/>
  <c r="W584" i="2"/>
  <c r="U584" i="2"/>
  <c r="S584" i="2"/>
  <c r="Q584" i="2"/>
  <c r="O584" i="2"/>
  <c r="M584" i="2"/>
  <c r="K584" i="2"/>
  <c r="I584" i="2"/>
  <c r="G584" i="2"/>
  <c r="E584" i="2"/>
  <c r="AE582" i="2"/>
  <c r="AC582" i="2"/>
  <c r="AA582" i="2"/>
  <c r="Y582" i="2"/>
  <c r="W582" i="2"/>
  <c r="U582" i="2"/>
  <c r="S582" i="2"/>
  <c r="Q582" i="2"/>
  <c r="O582" i="2"/>
  <c r="M582" i="2"/>
  <c r="K582" i="2"/>
  <c r="I582" i="2"/>
  <c r="G582" i="2"/>
  <c r="E582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E578" i="2"/>
  <c r="AE576" i="2"/>
  <c r="AC576" i="2"/>
  <c r="AA576" i="2"/>
  <c r="Y576" i="2"/>
  <c r="W576" i="2"/>
  <c r="U576" i="2"/>
  <c r="S576" i="2"/>
  <c r="Q576" i="2"/>
  <c r="O576" i="2"/>
  <c r="M576" i="2"/>
  <c r="K576" i="2"/>
  <c r="I576" i="2"/>
  <c r="G576" i="2"/>
  <c r="E576" i="2"/>
  <c r="AE572" i="2"/>
  <c r="AC572" i="2"/>
  <c r="AA572" i="2"/>
  <c r="Y572" i="2"/>
  <c r="W572" i="2"/>
  <c r="U572" i="2"/>
  <c r="S572" i="2"/>
  <c r="Q572" i="2"/>
  <c r="O572" i="2"/>
  <c r="M572" i="2"/>
  <c r="K572" i="2"/>
  <c r="I572" i="2"/>
  <c r="G572" i="2"/>
  <c r="E572" i="2"/>
  <c r="AE570" i="2"/>
  <c r="AC570" i="2"/>
  <c r="AA570" i="2"/>
  <c r="Y570" i="2"/>
  <c r="W570" i="2"/>
  <c r="U570" i="2"/>
  <c r="S570" i="2"/>
  <c r="Q570" i="2"/>
  <c r="O570" i="2"/>
  <c r="M570" i="2"/>
  <c r="K570" i="2"/>
  <c r="I570" i="2"/>
  <c r="G570" i="2"/>
  <c r="E570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E566" i="2"/>
  <c r="AE564" i="2"/>
  <c r="AC564" i="2"/>
  <c r="AA564" i="2"/>
  <c r="Y564" i="2"/>
  <c r="W564" i="2"/>
  <c r="U564" i="2"/>
  <c r="S564" i="2"/>
  <c r="Q564" i="2"/>
  <c r="O564" i="2"/>
  <c r="M564" i="2"/>
  <c r="K564" i="2"/>
  <c r="I564" i="2"/>
  <c r="G564" i="2"/>
  <c r="E564" i="2"/>
  <c r="AE560" i="2"/>
  <c r="AC560" i="2"/>
  <c r="AA560" i="2"/>
  <c r="Y560" i="2"/>
  <c r="W560" i="2"/>
  <c r="U560" i="2"/>
  <c r="S560" i="2"/>
  <c r="Q560" i="2"/>
  <c r="O560" i="2"/>
  <c r="M560" i="2"/>
  <c r="K560" i="2"/>
  <c r="I560" i="2"/>
  <c r="G560" i="2"/>
  <c r="E560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E558" i="2"/>
  <c r="AE554" i="2"/>
  <c r="AC554" i="2"/>
  <c r="AA554" i="2"/>
  <c r="Y554" i="2"/>
  <c r="W554" i="2"/>
  <c r="U554" i="2"/>
  <c r="S554" i="2"/>
  <c r="Q554" i="2"/>
  <c r="O554" i="2"/>
  <c r="M554" i="2"/>
  <c r="K554" i="2"/>
  <c r="I554" i="2"/>
  <c r="G554" i="2"/>
  <c r="E554" i="2"/>
  <c r="AE552" i="2"/>
  <c r="AC552" i="2"/>
  <c r="AA552" i="2"/>
  <c r="Y552" i="2"/>
  <c r="W552" i="2"/>
  <c r="U552" i="2"/>
  <c r="S552" i="2"/>
  <c r="Q552" i="2"/>
  <c r="O552" i="2"/>
  <c r="M552" i="2"/>
  <c r="K552" i="2"/>
  <c r="I552" i="2"/>
  <c r="G552" i="2"/>
  <c r="E552" i="2"/>
  <c r="AE548" i="2"/>
  <c r="AC548" i="2"/>
  <c r="AA548" i="2"/>
  <c r="Y548" i="2"/>
  <c r="W548" i="2"/>
  <c r="U548" i="2"/>
  <c r="S548" i="2"/>
  <c r="Q548" i="2"/>
  <c r="O548" i="2"/>
  <c r="M548" i="2"/>
  <c r="K548" i="2"/>
  <c r="I548" i="2"/>
  <c r="G548" i="2"/>
  <c r="E548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E546" i="2"/>
  <c r="AE542" i="2"/>
  <c r="AC542" i="2"/>
  <c r="AA542" i="2"/>
  <c r="Y542" i="2"/>
  <c r="W542" i="2"/>
  <c r="U542" i="2"/>
  <c r="S542" i="2"/>
  <c r="Q542" i="2"/>
  <c r="O542" i="2"/>
  <c r="M542" i="2"/>
  <c r="K542" i="2"/>
  <c r="I542" i="2"/>
  <c r="G542" i="2"/>
  <c r="E542" i="2"/>
  <c r="AE540" i="2"/>
  <c r="AC540" i="2"/>
  <c r="AA540" i="2"/>
  <c r="Y540" i="2"/>
  <c r="W540" i="2"/>
  <c r="U540" i="2"/>
  <c r="S540" i="2"/>
  <c r="Q540" i="2"/>
  <c r="O540" i="2"/>
  <c r="M540" i="2"/>
  <c r="K540" i="2"/>
  <c r="I540" i="2"/>
  <c r="G540" i="2"/>
  <c r="E540" i="2"/>
  <c r="AE536" i="2"/>
  <c r="AC536" i="2"/>
  <c r="AA536" i="2"/>
  <c r="Y536" i="2"/>
  <c r="W536" i="2"/>
  <c r="U536" i="2"/>
  <c r="S536" i="2"/>
  <c r="Q536" i="2"/>
  <c r="O536" i="2"/>
  <c r="M536" i="2"/>
  <c r="K536" i="2"/>
  <c r="I536" i="2"/>
  <c r="G536" i="2"/>
  <c r="E536" i="2"/>
  <c r="AE534" i="2"/>
  <c r="AC534" i="2"/>
  <c r="AA534" i="2"/>
  <c r="Y534" i="2"/>
  <c r="W534" i="2"/>
  <c r="U534" i="2"/>
  <c r="S534" i="2"/>
  <c r="Q534" i="2"/>
  <c r="O534" i="2"/>
  <c r="M534" i="2"/>
  <c r="K534" i="2"/>
  <c r="I534" i="2"/>
  <c r="G534" i="2"/>
  <c r="E534" i="2"/>
  <c r="AE530" i="2"/>
  <c r="AC530" i="2"/>
  <c r="AA530" i="2"/>
  <c r="Y530" i="2"/>
  <c r="W530" i="2"/>
  <c r="U530" i="2"/>
  <c r="S530" i="2"/>
  <c r="Q530" i="2"/>
  <c r="O530" i="2"/>
  <c r="M530" i="2"/>
  <c r="K530" i="2"/>
  <c r="I530" i="2"/>
  <c r="G530" i="2"/>
  <c r="E530" i="2"/>
  <c r="AE528" i="2"/>
  <c r="AC528" i="2"/>
  <c r="AA528" i="2"/>
  <c r="Y528" i="2"/>
  <c r="W528" i="2"/>
  <c r="U528" i="2"/>
  <c r="S528" i="2"/>
  <c r="Q528" i="2"/>
  <c r="O528" i="2"/>
  <c r="M528" i="2"/>
  <c r="K528" i="2"/>
  <c r="I528" i="2"/>
  <c r="G528" i="2"/>
  <c r="E528" i="2"/>
  <c r="AE524" i="2"/>
  <c r="AC524" i="2"/>
  <c r="AA524" i="2"/>
  <c r="Y524" i="2"/>
  <c r="W524" i="2"/>
  <c r="U524" i="2"/>
  <c r="S524" i="2"/>
  <c r="Q524" i="2"/>
  <c r="O524" i="2"/>
  <c r="M524" i="2"/>
  <c r="K524" i="2"/>
  <c r="I524" i="2"/>
  <c r="G524" i="2"/>
  <c r="E524" i="2"/>
  <c r="AE522" i="2"/>
  <c r="AC522" i="2"/>
  <c r="AA522" i="2"/>
  <c r="Y522" i="2"/>
  <c r="W522" i="2"/>
  <c r="U522" i="2"/>
  <c r="S522" i="2"/>
  <c r="Q522" i="2"/>
  <c r="O522" i="2"/>
  <c r="M522" i="2"/>
  <c r="K522" i="2"/>
  <c r="I522" i="2"/>
  <c r="G522" i="2"/>
  <c r="E522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E518" i="2"/>
  <c r="AE516" i="2"/>
  <c r="AC516" i="2"/>
  <c r="AA516" i="2"/>
  <c r="Y516" i="2"/>
  <c r="W516" i="2"/>
  <c r="U516" i="2"/>
  <c r="S516" i="2"/>
  <c r="Q516" i="2"/>
  <c r="O516" i="2"/>
  <c r="M516" i="2"/>
  <c r="K516" i="2"/>
  <c r="I516" i="2"/>
  <c r="G516" i="2"/>
  <c r="E516" i="2"/>
  <c r="AE512" i="2"/>
  <c r="AC512" i="2"/>
  <c r="AA512" i="2"/>
  <c r="Y512" i="2"/>
  <c r="W512" i="2"/>
  <c r="U512" i="2"/>
  <c r="S512" i="2"/>
  <c r="Q512" i="2"/>
  <c r="O512" i="2"/>
  <c r="M512" i="2"/>
  <c r="K512" i="2"/>
  <c r="I512" i="2"/>
  <c r="G512" i="2"/>
  <c r="E512" i="2"/>
  <c r="AE510" i="2"/>
  <c r="AC510" i="2"/>
  <c r="AA510" i="2"/>
  <c r="Y510" i="2"/>
  <c r="W510" i="2"/>
  <c r="U510" i="2"/>
  <c r="S510" i="2"/>
  <c r="Q510" i="2"/>
  <c r="O510" i="2"/>
  <c r="M510" i="2"/>
  <c r="K510" i="2"/>
  <c r="I510" i="2"/>
  <c r="G510" i="2"/>
  <c r="E510" i="2"/>
  <c r="AC506" i="2"/>
  <c r="AA506" i="2"/>
  <c r="Y506" i="2"/>
  <c r="W506" i="2"/>
  <c r="U506" i="2"/>
  <c r="S506" i="2"/>
  <c r="M506" i="2"/>
  <c r="K506" i="2"/>
  <c r="O598" i="2" l="1"/>
  <c r="O13" i="3" s="1"/>
  <c r="AE598" i="2"/>
  <c r="O17" i="3" s="1"/>
  <c r="Y20" i="3"/>
  <c r="Q598" i="2"/>
  <c r="O8" i="3" s="1"/>
  <c r="U598" i="2"/>
  <c r="O15" i="3" s="1"/>
  <c r="S598" i="2"/>
  <c r="O18" i="3" s="1"/>
  <c r="E598" i="2"/>
  <c r="O9" i="3" s="1"/>
  <c r="W598" i="2"/>
  <c r="O10" i="3" s="1"/>
  <c r="I598" i="2"/>
  <c r="O16" i="3" s="1"/>
  <c r="Y598" i="2"/>
  <c r="O6" i="3" s="1"/>
  <c r="K598" i="2"/>
  <c r="O11" i="3" s="1"/>
  <c r="AA598" i="2"/>
  <c r="O12" i="3" s="1"/>
  <c r="M598" i="2"/>
  <c r="O19" i="3" s="1"/>
  <c r="AC598" i="2"/>
  <c r="O7" i="3" s="1"/>
  <c r="G598" i="2"/>
  <c r="R4" i="5" l="1"/>
  <c r="R11" i="5"/>
  <c r="R12" i="5"/>
  <c r="R5" i="5"/>
  <c r="R8" i="5"/>
  <c r="R10" i="5"/>
  <c r="R13" i="5"/>
  <c r="R15" i="5"/>
  <c r="O14" i="3"/>
  <c r="R7" i="5" s="1"/>
  <c r="R9" i="5" l="1"/>
  <c r="R14" i="5"/>
  <c r="R3" i="5"/>
  <c r="R6" i="5"/>
  <c r="F17" i="3"/>
  <c r="F7" i="3"/>
  <c r="F12" i="3"/>
  <c r="F10" i="3"/>
  <c r="F15" i="3"/>
  <c r="F18" i="3"/>
  <c r="F8" i="3"/>
  <c r="F13" i="3"/>
  <c r="F19" i="3"/>
  <c r="F11" i="3"/>
  <c r="F16" i="3"/>
  <c r="G16" i="5" l="1"/>
  <c r="R29" i="5"/>
  <c r="G13" i="5"/>
  <c r="G10" i="5"/>
  <c r="G3" i="5"/>
  <c r="G15" i="5"/>
  <c r="F14" i="3"/>
  <c r="G12" i="5" s="1"/>
  <c r="F9" i="3"/>
  <c r="G4" i="5" s="1"/>
  <c r="AE500" i="2"/>
  <c r="AE496" i="2"/>
  <c r="AE494" i="2"/>
  <c r="AE490" i="2"/>
  <c r="AE488" i="2"/>
  <c r="AE484" i="2"/>
  <c r="AE482" i="2"/>
  <c r="AE478" i="2"/>
  <c r="AE476" i="2"/>
  <c r="AE472" i="2"/>
  <c r="AE470" i="2"/>
  <c r="AE466" i="2"/>
  <c r="AE464" i="2"/>
  <c r="AE460" i="2"/>
  <c r="AE458" i="2"/>
  <c r="AE454" i="2"/>
  <c r="AE452" i="2"/>
  <c r="AE448" i="2"/>
  <c r="AE446" i="2"/>
  <c r="AE442" i="2"/>
  <c r="AE440" i="2"/>
  <c r="AE436" i="2"/>
  <c r="AE434" i="2"/>
  <c r="AE430" i="2"/>
  <c r="AE428" i="2"/>
  <c r="AE424" i="2"/>
  <c r="AE422" i="2"/>
  <c r="AE418" i="2"/>
  <c r="AE416" i="2"/>
  <c r="AE412" i="2"/>
  <c r="AE410" i="2"/>
  <c r="AE404" i="2"/>
  <c r="AE398" i="2"/>
  <c r="AE392" i="2"/>
  <c r="AE386" i="2"/>
  <c r="AE374" i="2"/>
  <c r="AE370" i="2"/>
  <c r="AE368" i="2"/>
  <c r="AE364" i="2"/>
  <c r="AE362" i="2"/>
  <c r="AE358" i="2"/>
  <c r="AE356" i="2"/>
  <c r="AE352" i="2"/>
  <c r="AE350" i="2"/>
  <c r="AE346" i="2"/>
  <c r="AE344" i="2"/>
  <c r="AE340" i="2"/>
  <c r="AE338" i="2"/>
  <c r="AE334" i="2"/>
  <c r="AE332" i="2"/>
  <c r="AE328" i="2"/>
  <c r="AE326" i="2"/>
  <c r="AE322" i="2"/>
  <c r="AE320" i="2"/>
  <c r="AE316" i="2"/>
  <c r="AE314" i="2"/>
  <c r="AE310" i="2"/>
  <c r="AE308" i="2"/>
  <c r="AE304" i="2"/>
  <c r="AE302" i="2"/>
  <c r="AE298" i="2"/>
  <c r="AE296" i="2"/>
  <c r="AE292" i="2"/>
  <c r="AE290" i="2"/>
  <c r="AE286" i="2"/>
  <c r="AE284" i="2"/>
  <c r="AE280" i="2"/>
  <c r="AE278" i="2"/>
  <c r="AE274" i="2"/>
  <c r="AE272" i="2"/>
  <c r="AE268" i="2"/>
  <c r="AE266" i="2"/>
  <c r="AE262" i="2"/>
  <c r="AE260" i="2"/>
  <c r="AE248" i="2"/>
  <c r="AE244" i="2"/>
  <c r="AE242" i="2"/>
  <c r="AE238" i="2"/>
  <c r="AE236" i="2"/>
  <c r="AE232" i="2"/>
  <c r="AE230" i="2"/>
  <c r="AE226" i="2"/>
  <c r="AE224" i="2"/>
  <c r="AE220" i="2"/>
  <c r="AE218" i="2"/>
  <c r="AE214" i="2"/>
  <c r="AE212" i="2"/>
  <c r="AE208" i="2"/>
  <c r="AE206" i="2"/>
  <c r="AE202" i="2"/>
  <c r="AE200" i="2"/>
  <c r="AE196" i="2"/>
  <c r="AE194" i="2"/>
  <c r="AE190" i="2"/>
  <c r="AE188" i="2"/>
  <c r="AE184" i="2"/>
  <c r="AE182" i="2"/>
  <c r="AE178" i="2"/>
  <c r="AE176" i="2"/>
  <c r="AE172" i="2"/>
  <c r="AE170" i="2"/>
  <c r="AE166" i="2"/>
  <c r="AE164" i="2"/>
  <c r="AE160" i="2"/>
  <c r="AE158" i="2"/>
  <c r="AE154" i="2"/>
  <c r="AE152" i="2"/>
  <c r="AE148" i="2"/>
  <c r="AE146" i="2"/>
  <c r="AE142" i="2"/>
  <c r="AE140" i="2"/>
  <c r="AE136" i="2"/>
  <c r="AE134" i="2"/>
  <c r="AE130" i="2"/>
  <c r="AE122" i="2"/>
  <c r="AE118" i="2"/>
  <c r="AE116" i="2"/>
  <c r="AE112" i="2"/>
  <c r="AE110" i="2"/>
  <c r="AE106" i="2"/>
  <c r="AE104" i="2"/>
  <c r="AE105" i="2" s="1"/>
  <c r="AE100" i="2"/>
  <c r="AE98" i="2"/>
  <c r="AE94" i="2"/>
  <c r="AE92" i="2"/>
  <c r="AE88" i="2"/>
  <c r="AE86" i="2"/>
  <c r="AE82" i="2"/>
  <c r="AE80" i="2"/>
  <c r="AE76" i="2"/>
  <c r="AE74" i="2"/>
  <c r="AE70" i="2"/>
  <c r="AE68" i="2"/>
  <c r="AE64" i="2"/>
  <c r="AE62" i="2"/>
  <c r="AE58" i="2"/>
  <c r="AE56" i="2"/>
  <c r="AE52" i="2"/>
  <c r="AE50" i="2"/>
  <c r="AE46" i="2"/>
  <c r="AE44" i="2"/>
  <c r="AE40" i="2"/>
  <c r="AE38" i="2"/>
  <c r="AE34" i="2"/>
  <c r="AE32" i="2"/>
  <c r="AE28" i="2"/>
  <c r="AE26" i="2"/>
  <c r="AE22" i="2"/>
  <c r="AE20" i="2"/>
  <c r="AE16" i="2"/>
  <c r="AE14" i="2"/>
  <c r="AE10" i="2"/>
  <c r="AE8" i="2"/>
  <c r="AC500" i="2"/>
  <c r="AC496" i="2"/>
  <c r="AC494" i="2"/>
  <c r="AC490" i="2"/>
  <c r="AC488" i="2"/>
  <c r="AC484" i="2"/>
  <c r="AC482" i="2"/>
  <c r="AC478" i="2"/>
  <c r="AC476" i="2"/>
  <c r="AC472" i="2"/>
  <c r="AC470" i="2"/>
  <c r="AC466" i="2"/>
  <c r="AC464" i="2"/>
  <c r="AC460" i="2"/>
  <c r="AC458" i="2"/>
  <c r="AC454" i="2"/>
  <c r="AC452" i="2"/>
  <c r="AC448" i="2"/>
  <c r="AC446" i="2"/>
  <c r="AC442" i="2"/>
  <c r="AC440" i="2"/>
  <c r="AC436" i="2"/>
  <c r="AC434" i="2"/>
  <c r="AC430" i="2"/>
  <c r="AC428" i="2"/>
  <c r="AC424" i="2"/>
  <c r="AC422" i="2"/>
  <c r="AC418" i="2"/>
  <c r="AC416" i="2"/>
  <c r="AC412" i="2"/>
  <c r="AC410" i="2"/>
  <c r="AC404" i="2"/>
  <c r="AC398" i="2"/>
  <c r="AC392" i="2"/>
  <c r="AC386" i="2"/>
  <c r="AC374" i="2"/>
  <c r="AC370" i="2"/>
  <c r="AC368" i="2"/>
  <c r="AC364" i="2"/>
  <c r="AC362" i="2"/>
  <c r="AC358" i="2"/>
  <c r="AC356" i="2"/>
  <c r="AC352" i="2"/>
  <c r="AC350" i="2"/>
  <c r="AC346" i="2"/>
  <c r="AC344" i="2"/>
  <c r="AC340" i="2"/>
  <c r="AC338" i="2"/>
  <c r="AC334" i="2"/>
  <c r="AC332" i="2"/>
  <c r="AC328" i="2"/>
  <c r="AC326" i="2"/>
  <c r="AC322" i="2"/>
  <c r="AC320" i="2"/>
  <c r="AC316" i="2"/>
  <c r="AC314" i="2"/>
  <c r="AC310" i="2"/>
  <c r="AC308" i="2"/>
  <c r="AC304" i="2"/>
  <c r="AC302" i="2"/>
  <c r="AC298" i="2"/>
  <c r="AC296" i="2"/>
  <c r="AC292" i="2"/>
  <c r="AC290" i="2"/>
  <c r="AC286" i="2"/>
  <c r="AC284" i="2"/>
  <c r="AC280" i="2"/>
  <c r="AC278" i="2"/>
  <c r="AC274" i="2"/>
  <c r="AC272" i="2"/>
  <c r="AC268" i="2"/>
  <c r="AC266" i="2"/>
  <c r="AC262" i="2"/>
  <c r="AC260" i="2"/>
  <c r="AC248" i="2"/>
  <c r="AC244" i="2"/>
  <c r="AC242" i="2"/>
  <c r="AC238" i="2"/>
  <c r="AC236" i="2"/>
  <c r="AC232" i="2"/>
  <c r="AC230" i="2"/>
  <c r="AC226" i="2"/>
  <c r="AC224" i="2"/>
  <c r="AC220" i="2"/>
  <c r="AC218" i="2"/>
  <c r="AC214" i="2"/>
  <c r="AC212" i="2"/>
  <c r="AC208" i="2"/>
  <c r="AC206" i="2"/>
  <c r="AC202" i="2"/>
  <c r="AC200" i="2"/>
  <c r="AC196" i="2"/>
  <c r="AC194" i="2"/>
  <c r="AC190" i="2"/>
  <c r="AC188" i="2"/>
  <c r="AC184" i="2"/>
  <c r="AC182" i="2"/>
  <c r="AC178" i="2"/>
  <c r="AC176" i="2"/>
  <c r="AC172" i="2"/>
  <c r="AC170" i="2"/>
  <c r="AC166" i="2"/>
  <c r="AC164" i="2"/>
  <c r="AC160" i="2"/>
  <c r="AC158" i="2"/>
  <c r="AC154" i="2"/>
  <c r="AC152" i="2"/>
  <c r="AC148" i="2"/>
  <c r="AC146" i="2"/>
  <c r="AC142" i="2"/>
  <c r="AC140" i="2"/>
  <c r="AC136" i="2"/>
  <c r="AC134" i="2"/>
  <c r="AC122" i="2"/>
  <c r="AC118" i="2"/>
  <c r="AC116" i="2"/>
  <c r="AC112" i="2"/>
  <c r="AC110" i="2"/>
  <c r="AC106" i="2"/>
  <c r="AC104" i="2"/>
  <c r="AC105" i="2" s="1"/>
  <c r="AC100" i="2"/>
  <c r="AC98" i="2"/>
  <c r="AC94" i="2"/>
  <c r="AC92" i="2"/>
  <c r="AC88" i="2"/>
  <c r="AC86" i="2"/>
  <c r="AC82" i="2"/>
  <c r="AC80" i="2"/>
  <c r="AC76" i="2"/>
  <c r="AC74" i="2"/>
  <c r="AC70" i="2"/>
  <c r="AC68" i="2"/>
  <c r="AC64" i="2"/>
  <c r="AC62" i="2"/>
  <c r="AC58" i="2"/>
  <c r="AC56" i="2"/>
  <c r="AC52" i="2"/>
  <c r="AC50" i="2"/>
  <c r="AC46" i="2"/>
  <c r="AC44" i="2"/>
  <c r="AC40" i="2"/>
  <c r="AC38" i="2"/>
  <c r="AC34" i="2"/>
  <c r="AC32" i="2"/>
  <c r="AC28" i="2"/>
  <c r="AC26" i="2"/>
  <c r="AC22" i="2"/>
  <c r="AC20" i="2"/>
  <c r="AC16" i="2"/>
  <c r="AC14" i="2"/>
  <c r="AC10" i="2"/>
  <c r="AC8" i="2"/>
  <c r="AA500" i="2"/>
  <c r="AA496" i="2"/>
  <c r="AA494" i="2"/>
  <c r="AA490" i="2"/>
  <c r="AA488" i="2"/>
  <c r="AA484" i="2"/>
  <c r="AA482" i="2"/>
  <c r="AA478" i="2"/>
  <c r="AA476" i="2"/>
  <c r="AA472" i="2"/>
  <c r="AA470" i="2"/>
  <c r="AA466" i="2"/>
  <c r="AA464" i="2"/>
  <c r="AA460" i="2"/>
  <c r="AA458" i="2"/>
  <c r="AA454" i="2"/>
  <c r="AA452" i="2"/>
  <c r="AA448" i="2"/>
  <c r="AA446" i="2"/>
  <c r="AA440" i="2"/>
  <c r="AA434" i="2"/>
  <c r="AA428" i="2"/>
  <c r="AA422" i="2"/>
  <c r="AA416" i="2"/>
  <c r="AA404" i="2"/>
  <c r="AA398" i="2"/>
  <c r="AA392" i="2"/>
  <c r="AA386" i="2"/>
  <c r="AA374" i="2"/>
  <c r="AA370" i="2"/>
  <c r="AA368" i="2"/>
  <c r="AA364" i="2"/>
  <c r="AA362" i="2"/>
  <c r="AA358" i="2"/>
  <c r="AA356" i="2"/>
  <c r="AA352" i="2"/>
  <c r="AA350" i="2"/>
  <c r="AA346" i="2"/>
  <c r="AA344" i="2"/>
  <c r="AA340" i="2"/>
  <c r="AA338" i="2"/>
  <c r="AA334" i="2"/>
  <c r="AA332" i="2"/>
  <c r="AA328" i="2"/>
  <c r="AA326" i="2"/>
  <c r="AA322" i="2"/>
  <c r="AA320" i="2"/>
  <c r="AA316" i="2"/>
  <c r="AA314" i="2"/>
  <c r="AA310" i="2"/>
  <c r="AA308" i="2"/>
  <c r="AA304" i="2"/>
  <c r="AA302" i="2"/>
  <c r="AA298" i="2"/>
  <c r="AA296" i="2"/>
  <c r="AA292" i="2"/>
  <c r="AA290" i="2"/>
  <c r="AA286" i="2"/>
  <c r="AA284" i="2"/>
  <c r="AA280" i="2"/>
  <c r="AA278" i="2"/>
  <c r="AA274" i="2"/>
  <c r="AA272" i="2"/>
  <c r="AA268" i="2"/>
  <c r="AA266" i="2"/>
  <c r="AA262" i="2"/>
  <c r="AA260" i="2"/>
  <c r="AA248" i="2"/>
  <c r="AA244" i="2"/>
  <c r="AA242" i="2"/>
  <c r="AA238" i="2"/>
  <c r="AA236" i="2"/>
  <c r="AA232" i="2"/>
  <c r="AA230" i="2"/>
  <c r="AA226" i="2"/>
  <c r="AA224" i="2"/>
  <c r="AA220" i="2"/>
  <c r="AA218" i="2"/>
  <c r="AA214" i="2"/>
  <c r="AA212" i="2"/>
  <c r="AA208" i="2"/>
  <c r="AA206" i="2"/>
  <c r="AA202" i="2"/>
  <c r="AA200" i="2"/>
  <c r="AA196" i="2"/>
  <c r="AA194" i="2"/>
  <c r="AA190" i="2"/>
  <c r="AA188" i="2"/>
  <c r="AA184" i="2"/>
  <c r="AA182" i="2"/>
  <c r="AA178" i="2"/>
  <c r="AA176" i="2"/>
  <c r="AA172" i="2"/>
  <c r="AA170" i="2"/>
  <c r="AA166" i="2"/>
  <c r="AA164" i="2"/>
  <c r="AA160" i="2"/>
  <c r="AA158" i="2"/>
  <c r="AA154" i="2"/>
  <c r="AA152" i="2"/>
  <c r="AA148" i="2"/>
  <c r="AA146" i="2"/>
  <c r="AA142" i="2"/>
  <c r="AA140" i="2"/>
  <c r="AA136" i="2"/>
  <c r="AA134" i="2"/>
  <c r="AA130" i="2"/>
  <c r="AA122" i="2"/>
  <c r="AA118" i="2"/>
  <c r="AA116" i="2"/>
  <c r="AA112" i="2"/>
  <c r="AA110" i="2"/>
  <c r="AA106" i="2"/>
  <c r="AA104" i="2"/>
  <c r="AA105" i="2" s="1"/>
  <c r="AA100" i="2"/>
  <c r="AA98" i="2"/>
  <c r="AA94" i="2"/>
  <c r="AA92" i="2"/>
  <c r="AA88" i="2"/>
  <c r="AA86" i="2"/>
  <c r="AA82" i="2"/>
  <c r="AA80" i="2"/>
  <c r="AA76" i="2"/>
  <c r="AA74" i="2"/>
  <c r="AA70" i="2"/>
  <c r="AA68" i="2"/>
  <c r="AA64" i="2"/>
  <c r="AA62" i="2"/>
  <c r="AA58" i="2"/>
  <c r="AA56" i="2"/>
  <c r="AA52" i="2"/>
  <c r="AA50" i="2"/>
  <c r="AA46" i="2"/>
  <c r="AA44" i="2"/>
  <c r="AA40" i="2"/>
  <c r="AA38" i="2"/>
  <c r="AA34" i="2"/>
  <c r="AA32" i="2"/>
  <c r="AA28" i="2"/>
  <c r="AA26" i="2"/>
  <c r="AA22" i="2"/>
  <c r="AA20" i="2"/>
  <c r="AA16" i="2"/>
  <c r="AA14" i="2"/>
  <c r="AA10" i="2"/>
  <c r="AA8" i="2"/>
  <c r="Y500" i="2"/>
  <c r="Y496" i="2"/>
  <c r="Y494" i="2"/>
  <c r="Y490" i="2"/>
  <c r="Y488" i="2"/>
  <c r="Y484" i="2"/>
  <c r="Y482" i="2"/>
  <c r="Y478" i="2"/>
  <c r="Y476" i="2"/>
  <c r="Y472" i="2"/>
  <c r="Y470" i="2"/>
  <c r="Y466" i="2"/>
  <c r="Y464" i="2"/>
  <c r="Y460" i="2"/>
  <c r="Y458" i="2"/>
  <c r="Y454" i="2"/>
  <c r="Y452" i="2"/>
  <c r="Y448" i="2"/>
  <c r="Y446" i="2"/>
  <c r="Y442" i="2"/>
  <c r="Y440" i="2"/>
  <c r="Y436" i="2"/>
  <c r="Y434" i="2"/>
  <c r="Y430" i="2"/>
  <c r="Y428" i="2"/>
  <c r="Y424" i="2"/>
  <c r="Y422" i="2"/>
  <c r="Y418" i="2"/>
  <c r="Y416" i="2"/>
  <c r="Y410" i="2"/>
  <c r="Y404" i="2"/>
  <c r="Y392" i="2"/>
  <c r="Y386" i="2"/>
  <c r="Y374" i="2"/>
  <c r="Y370" i="2"/>
  <c r="Y368" i="2"/>
  <c r="Y364" i="2"/>
  <c r="Y362" i="2"/>
  <c r="Y358" i="2"/>
  <c r="Y356" i="2"/>
  <c r="Y352" i="2"/>
  <c r="Y350" i="2"/>
  <c r="Y346" i="2"/>
  <c r="Y344" i="2"/>
  <c r="Y340" i="2"/>
  <c r="Y338" i="2"/>
  <c r="Y334" i="2"/>
  <c r="Y332" i="2"/>
  <c r="Y328" i="2"/>
  <c r="Y326" i="2"/>
  <c r="Y322" i="2"/>
  <c r="Y320" i="2"/>
  <c r="Y316" i="2"/>
  <c r="Y314" i="2"/>
  <c r="Y310" i="2"/>
  <c r="Y308" i="2"/>
  <c r="Y304" i="2"/>
  <c r="Y302" i="2"/>
  <c r="Y298" i="2"/>
  <c r="Y296" i="2"/>
  <c r="Y292" i="2"/>
  <c r="Y290" i="2"/>
  <c r="Y286" i="2"/>
  <c r="Y284" i="2"/>
  <c r="Y280" i="2"/>
  <c r="Y278" i="2"/>
  <c r="Y274" i="2"/>
  <c r="Y272" i="2"/>
  <c r="Y268" i="2"/>
  <c r="Y266" i="2"/>
  <c r="Y262" i="2"/>
  <c r="Y260" i="2"/>
  <c r="Y248" i="2"/>
  <c r="Y244" i="2"/>
  <c r="Y242" i="2"/>
  <c r="Y238" i="2"/>
  <c r="Y236" i="2"/>
  <c r="Y232" i="2"/>
  <c r="Y230" i="2"/>
  <c r="Y226" i="2"/>
  <c r="Y224" i="2"/>
  <c r="Y220" i="2"/>
  <c r="Y218" i="2"/>
  <c r="Y214" i="2"/>
  <c r="Y212" i="2"/>
  <c r="Y208" i="2"/>
  <c r="Y206" i="2"/>
  <c r="Y202" i="2"/>
  <c r="Y200" i="2"/>
  <c r="Y196" i="2"/>
  <c r="Y194" i="2"/>
  <c r="Y190" i="2"/>
  <c r="Y188" i="2"/>
  <c r="Y184" i="2"/>
  <c r="Y182" i="2"/>
  <c r="Y178" i="2"/>
  <c r="Y176" i="2"/>
  <c r="Y172" i="2"/>
  <c r="Y170" i="2"/>
  <c r="Y166" i="2"/>
  <c r="Y164" i="2"/>
  <c r="Y160" i="2"/>
  <c r="Y158" i="2"/>
  <c r="Y154" i="2"/>
  <c r="Y152" i="2"/>
  <c r="Y148" i="2"/>
  <c r="Y146" i="2"/>
  <c r="Y142" i="2"/>
  <c r="Y140" i="2"/>
  <c r="Y136" i="2"/>
  <c r="Y134" i="2"/>
  <c r="Y130" i="2"/>
  <c r="Y122" i="2"/>
  <c r="Y118" i="2"/>
  <c r="Y116" i="2"/>
  <c r="Y112" i="2"/>
  <c r="Y110" i="2"/>
  <c r="Y106" i="2"/>
  <c r="Y104" i="2"/>
  <c r="Y105" i="2" s="1"/>
  <c r="Y100" i="2"/>
  <c r="Y98" i="2"/>
  <c r="Y94" i="2"/>
  <c r="Y92" i="2"/>
  <c r="Y88" i="2"/>
  <c r="Y86" i="2"/>
  <c r="Y82" i="2"/>
  <c r="Y80" i="2"/>
  <c r="Y76" i="2"/>
  <c r="Y74" i="2"/>
  <c r="Y70" i="2"/>
  <c r="Y68" i="2"/>
  <c r="Y64" i="2"/>
  <c r="Y62" i="2"/>
  <c r="Y58" i="2"/>
  <c r="Y56" i="2"/>
  <c r="Y52" i="2"/>
  <c r="Y50" i="2"/>
  <c r="Y46" i="2"/>
  <c r="Y44" i="2"/>
  <c r="Y40" i="2"/>
  <c r="Y38" i="2"/>
  <c r="Y34" i="2"/>
  <c r="Y32" i="2"/>
  <c r="Y28" i="2"/>
  <c r="Y26" i="2"/>
  <c r="Y22" i="2"/>
  <c r="Y16" i="2"/>
  <c r="Y14" i="2"/>
  <c r="Y10" i="2"/>
  <c r="Y8" i="2"/>
  <c r="W500" i="2"/>
  <c r="W496" i="2"/>
  <c r="W494" i="2"/>
  <c r="W490" i="2"/>
  <c r="W488" i="2"/>
  <c r="W484" i="2"/>
  <c r="W482" i="2"/>
  <c r="W478" i="2"/>
  <c r="W476" i="2"/>
  <c r="W472" i="2"/>
  <c r="W470" i="2"/>
  <c r="W466" i="2"/>
  <c r="W464" i="2"/>
  <c r="W460" i="2"/>
  <c r="W458" i="2"/>
  <c r="W454" i="2"/>
  <c r="W452" i="2"/>
  <c r="W448" i="2"/>
  <c r="W446" i="2"/>
  <c r="W442" i="2"/>
  <c r="W440" i="2"/>
  <c r="W436" i="2"/>
  <c r="W434" i="2"/>
  <c r="W430" i="2"/>
  <c r="W428" i="2"/>
  <c r="W424" i="2"/>
  <c r="W422" i="2"/>
  <c r="W418" i="2"/>
  <c r="W416" i="2"/>
  <c r="W412" i="2"/>
  <c r="W410" i="2"/>
  <c r="W404" i="2"/>
  <c r="W398" i="2"/>
  <c r="W392" i="2"/>
  <c r="W386" i="2"/>
  <c r="W374" i="2"/>
  <c r="W370" i="2"/>
  <c r="W368" i="2"/>
  <c r="W364" i="2"/>
  <c r="W362" i="2"/>
  <c r="W358" i="2"/>
  <c r="W356" i="2"/>
  <c r="W352" i="2"/>
  <c r="W350" i="2"/>
  <c r="W346" i="2"/>
  <c r="W344" i="2"/>
  <c r="W340" i="2"/>
  <c r="W338" i="2"/>
  <c r="W334" i="2"/>
  <c r="W332" i="2"/>
  <c r="W328" i="2"/>
  <c r="W326" i="2"/>
  <c r="W322" i="2"/>
  <c r="W320" i="2"/>
  <c r="W316" i="2"/>
  <c r="W314" i="2"/>
  <c r="W310" i="2"/>
  <c r="W308" i="2"/>
  <c r="W304" i="2"/>
  <c r="W302" i="2"/>
  <c r="W298" i="2"/>
  <c r="W296" i="2"/>
  <c r="W292" i="2"/>
  <c r="W290" i="2"/>
  <c r="W286" i="2"/>
  <c r="W284" i="2"/>
  <c r="W280" i="2"/>
  <c r="W278" i="2"/>
  <c r="W274" i="2"/>
  <c r="W272" i="2"/>
  <c r="W268" i="2"/>
  <c r="W266" i="2"/>
  <c r="W262" i="2"/>
  <c r="W260" i="2"/>
  <c r="W248" i="2"/>
  <c r="W244" i="2"/>
  <c r="W242" i="2"/>
  <c r="W238" i="2"/>
  <c r="W236" i="2"/>
  <c r="W232" i="2"/>
  <c r="W230" i="2"/>
  <c r="W226" i="2"/>
  <c r="W224" i="2"/>
  <c r="W220" i="2"/>
  <c r="W218" i="2"/>
  <c r="W214" i="2"/>
  <c r="W212" i="2"/>
  <c r="W208" i="2"/>
  <c r="W206" i="2"/>
  <c r="W202" i="2"/>
  <c r="W200" i="2"/>
  <c r="W196" i="2"/>
  <c r="W194" i="2"/>
  <c r="W190" i="2"/>
  <c r="W188" i="2"/>
  <c r="W184" i="2"/>
  <c r="W182" i="2"/>
  <c r="W178" i="2"/>
  <c r="W176" i="2"/>
  <c r="W172" i="2"/>
  <c r="W170" i="2"/>
  <c r="W166" i="2"/>
  <c r="W164" i="2"/>
  <c r="W160" i="2"/>
  <c r="W158" i="2"/>
  <c r="W154" i="2"/>
  <c r="W152" i="2"/>
  <c r="W148" i="2"/>
  <c r="W146" i="2"/>
  <c r="W142" i="2"/>
  <c r="W140" i="2"/>
  <c r="W136" i="2"/>
  <c r="W134" i="2"/>
  <c r="W130" i="2"/>
  <c r="W122" i="2"/>
  <c r="W118" i="2"/>
  <c r="W116" i="2"/>
  <c r="W112" i="2"/>
  <c r="W110" i="2"/>
  <c r="W106" i="2"/>
  <c r="W104" i="2"/>
  <c r="W105" i="2" s="1"/>
  <c r="W100" i="2"/>
  <c r="W98" i="2"/>
  <c r="W94" i="2"/>
  <c r="W92" i="2"/>
  <c r="W88" i="2"/>
  <c r="W86" i="2"/>
  <c r="W82" i="2"/>
  <c r="W80" i="2"/>
  <c r="W76" i="2"/>
  <c r="W74" i="2"/>
  <c r="W70" i="2"/>
  <c r="W68" i="2"/>
  <c r="W64" i="2"/>
  <c r="W62" i="2"/>
  <c r="W58" i="2"/>
  <c r="W56" i="2"/>
  <c r="W52" i="2"/>
  <c r="W50" i="2"/>
  <c r="W46" i="2"/>
  <c r="W44" i="2"/>
  <c r="W40" i="2"/>
  <c r="W38" i="2"/>
  <c r="W34" i="2"/>
  <c r="W32" i="2"/>
  <c r="W28" i="2"/>
  <c r="W26" i="2"/>
  <c r="W22" i="2"/>
  <c r="W20" i="2"/>
  <c r="W16" i="2"/>
  <c r="W14" i="2"/>
  <c r="W10" i="2"/>
  <c r="W8" i="2"/>
  <c r="U500" i="2"/>
  <c r="U496" i="2"/>
  <c r="U494" i="2"/>
  <c r="U490" i="2"/>
  <c r="U488" i="2"/>
  <c r="U484" i="2"/>
  <c r="U482" i="2"/>
  <c r="U478" i="2"/>
  <c r="U476" i="2"/>
  <c r="U472" i="2"/>
  <c r="U470" i="2"/>
  <c r="U466" i="2"/>
  <c r="U464" i="2"/>
  <c r="U460" i="2"/>
  <c r="U458" i="2"/>
  <c r="U454" i="2"/>
  <c r="U452" i="2"/>
  <c r="U448" i="2"/>
  <c r="U446" i="2"/>
  <c r="U442" i="2"/>
  <c r="U440" i="2"/>
  <c r="U436" i="2"/>
  <c r="U434" i="2"/>
  <c r="U430" i="2"/>
  <c r="U428" i="2"/>
  <c r="U424" i="2"/>
  <c r="U422" i="2"/>
  <c r="U418" i="2"/>
  <c r="U416" i="2"/>
  <c r="U412" i="2"/>
  <c r="U410" i="2"/>
  <c r="U404" i="2"/>
  <c r="U398" i="2"/>
  <c r="U392" i="2"/>
  <c r="U386" i="2"/>
  <c r="U374" i="2"/>
  <c r="U370" i="2"/>
  <c r="U368" i="2"/>
  <c r="U364" i="2"/>
  <c r="U362" i="2"/>
  <c r="U358" i="2"/>
  <c r="U356" i="2"/>
  <c r="U352" i="2"/>
  <c r="U350" i="2"/>
  <c r="U346" i="2"/>
  <c r="U344" i="2"/>
  <c r="U340" i="2"/>
  <c r="U338" i="2"/>
  <c r="U334" i="2"/>
  <c r="U332" i="2"/>
  <c r="U328" i="2"/>
  <c r="U326" i="2"/>
  <c r="U322" i="2"/>
  <c r="U320" i="2"/>
  <c r="U316" i="2"/>
  <c r="U314" i="2"/>
  <c r="U310" i="2"/>
  <c r="U308" i="2"/>
  <c r="U304" i="2"/>
  <c r="U302" i="2"/>
  <c r="U298" i="2"/>
  <c r="U296" i="2"/>
  <c r="U292" i="2"/>
  <c r="U290" i="2"/>
  <c r="U286" i="2"/>
  <c r="U284" i="2"/>
  <c r="U280" i="2"/>
  <c r="U278" i="2"/>
  <c r="U274" i="2"/>
  <c r="U272" i="2"/>
  <c r="U268" i="2"/>
  <c r="U266" i="2"/>
  <c r="U262" i="2"/>
  <c r="U260" i="2"/>
  <c r="U256" i="2"/>
  <c r="U248" i="2"/>
  <c r="U244" i="2"/>
  <c r="U242" i="2"/>
  <c r="U238" i="2"/>
  <c r="U236" i="2"/>
  <c r="U232" i="2"/>
  <c r="U230" i="2"/>
  <c r="U226" i="2"/>
  <c r="U224" i="2"/>
  <c r="U220" i="2"/>
  <c r="U218" i="2"/>
  <c r="U214" i="2"/>
  <c r="U212" i="2"/>
  <c r="U208" i="2"/>
  <c r="U206" i="2"/>
  <c r="U202" i="2"/>
  <c r="U200" i="2"/>
  <c r="U196" i="2"/>
  <c r="U194" i="2"/>
  <c r="U190" i="2"/>
  <c r="U188" i="2"/>
  <c r="U184" i="2"/>
  <c r="U182" i="2"/>
  <c r="U178" i="2"/>
  <c r="U176" i="2"/>
  <c r="U172" i="2"/>
  <c r="U170" i="2"/>
  <c r="U166" i="2"/>
  <c r="U164" i="2"/>
  <c r="U160" i="2"/>
  <c r="U158" i="2"/>
  <c r="U154" i="2"/>
  <c r="U152" i="2"/>
  <c r="U148" i="2"/>
  <c r="U146" i="2"/>
  <c r="U142" i="2"/>
  <c r="U140" i="2"/>
  <c r="U134" i="2"/>
  <c r="U122" i="2"/>
  <c r="U118" i="2"/>
  <c r="U116" i="2"/>
  <c r="U112" i="2"/>
  <c r="U110" i="2"/>
  <c r="U106" i="2"/>
  <c r="U104" i="2"/>
  <c r="U105" i="2" s="1"/>
  <c r="U100" i="2"/>
  <c r="U98" i="2"/>
  <c r="U94" i="2"/>
  <c r="U92" i="2"/>
  <c r="U88" i="2"/>
  <c r="U86" i="2"/>
  <c r="U82" i="2"/>
  <c r="U80" i="2"/>
  <c r="U76" i="2"/>
  <c r="U74" i="2"/>
  <c r="U70" i="2"/>
  <c r="U68" i="2"/>
  <c r="U64" i="2"/>
  <c r="U62" i="2"/>
  <c r="U58" i="2"/>
  <c r="U56" i="2"/>
  <c r="U52" i="2"/>
  <c r="U50" i="2"/>
  <c r="U46" i="2"/>
  <c r="U44" i="2"/>
  <c r="U40" i="2"/>
  <c r="U38" i="2"/>
  <c r="U34" i="2"/>
  <c r="U32" i="2"/>
  <c r="U28" i="2"/>
  <c r="U26" i="2"/>
  <c r="U22" i="2"/>
  <c r="U20" i="2"/>
  <c r="U16" i="2"/>
  <c r="U14" i="2"/>
  <c r="U10" i="2"/>
  <c r="U8" i="2"/>
  <c r="S500" i="2"/>
  <c r="S496" i="2"/>
  <c r="S494" i="2"/>
  <c r="S490" i="2"/>
  <c r="S488" i="2"/>
  <c r="S484" i="2"/>
  <c r="S482" i="2"/>
  <c r="S478" i="2"/>
  <c r="S476" i="2"/>
  <c r="S472" i="2"/>
  <c r="S470" i="2"/>
  <c r="S466" i="2"/>
  <c r="S464" i="2"/>
  <c r="S460" i="2"/>
  <c r="S458" i="2"/>
  <c r="S454" i="2"/>
  <c r="S452" i="2"/>
  <c r="S448" i="2"/>
  <c r="S446" i="2"/>
  <c r="S442" i="2"/>
  <c r="S440" i="2"/>
  <c r="S436" i="2"/>
  <c r="S434" i="2"/>
  <c r="S430" i="2"/>
  <c r="S428" i="2"/>
  <c r="S424" i="2"/>
  <c r="S422" i="2"/>
  <c r="S418" i="2"/>
  <c r="S416" i="2"/>
  <c r="S412" i="2"/>
  <c r="S410" i="2"/>
  <c r="S406" i="2"/>
  <c r="S404" i="2"/>
  <c r="S400" i="2"/>
  <c r="S398" i="2"/>
  <c r="S394" i="2"/>
  <c r="S392" i="2"/>
  <c r="S388" i="2"/>
  <c r="S386" i="2"/>
  <c r="S374" i="2"/>
  <c r="S370" i="2"/>
  <c r="S368" i="2"/>
  <c r="S364" i="2"/>
  <c r="S362" i="2"/>
  <c r="S358" i="2"/>
  <c r="S356" i="2"/>
  <c r="S352" i="2"/>
  <c r="S350" i="2"/>
  <c r="S346" i="2"/>
  <c r="S344" i="2"/>
  <c r="S340" i="2"/>
  <c r="S338" i="2"/>
  <c r="S334" i="2"/>
  <c r="S332" i="2"/>
  <c r="S328" i="2"/>
  <c r="S326" i="2"/>
  <c r="S322" i="2"/>
  <c r="S320" i="2"/>
  <c r="S316" i="2"/>
  <c r="S314" i="2"/>
  <c r="S310" i="2"/>
  <c r="S308" i="2"/>
  <c r="S304" i="2"/>
  <c r="S302" i="2"/>
  <c r="S298" i="2"/>
  <c r="S296" i="2"/>
  <c r="S292" i="2"/>
  <c r="S290" i="2"/>
  <c r="S286" i="2"/>
  <c r="S284" i="2"/>
  <c r="S280" i="2"/>
  <c r="S278" i="2"/>
  <c r="S274" i="2"/>
  <c r="S272" i="2"/>
  <c r="S268" i="2"/>
  <c r="S266" i="2"/>
  <c r="S262" i="2"/>
  <c r="S260" i="2"/>
  <c r="S248" i="2"/>
  <c r="S244" i="2"/>
  <c r="S242" i="2"/>
  <c r="S238" i="2"/>
  <c r="S236" i="2"/>
  <c r="S232" i="2"/>
  <c r="S230" i="2"/>
  <c r="S226" i="2"/>
  <c r="S224" i="2"/>
  <c r="S220" i="2"/>
  <c r="S218" i="2"/>
  <c r="S214" i="2"/>
  <c r="S212" i="2"/>
  <c r="S208" i="2"/>
  <c r="S206" i="2"/>
  <c r="S202" i="2"/>
  <c r="S200" i="2"/>
  <c r="S196" i="2"/>
  <c r="S194" i="2"/>
  <c r="S190" i="2"/>
  <c r="S188" i="2"/>
  <c r="S184" i="2"/>
  <c r="S182" i="2"/>
  <c r="S178" i="2"/>
  <c r="S176" i="2"/>
  <c r="S172" i="2"/>
  <c r="S170" i="2"/>
  <c r="S166" i="2"/>
  <c r="S164" i="2"/>
  <c r="S160" i="2"/>
  <c r="S158" i="2"/>
  <c r="S154" i="2"/>
  <c r="S152" i="2"/>
  <c r="S148" i="2"/>
  <c r="S146" i="2"/>
  <c r="S142" i="2"/>
  <c r="S140" i="2"/>
  <c r="S136" i="2"/>
  <c r="S134" i="2"/>
  <c r="S130" i="2"/>
  <c r="S122" i="2"/>
  <c r="S118" i="2"/>
  <c r="S116" i="2"/>
  <c r="S112" i="2"/>
  <c r="S110" i="2"/>
  <c r="S106" i="2"/>
  <c r="S104" i="2"/>
  <c r="S105" i="2" s="1"/>
  <c r="S100" i="2"/>
  <c r="S98" i="2"/>
  <c r="S94" i="2"/>
  <c r="S92" i="2"/>
  <c r="S88" i="2"/>
  <c r="S86" i="2"/>
  <c r="S82" i="2"/>
  <c r="S80" i="2"/>
  <c r="S76" i="2"/>
  <c r="S74" i="2"/>
  <c r="S70" i="2"/>
  <c r="S68" i="2"/>
  <c r="S64" i="2"/>
  <c r="S62" i="2"/>
  <c r="S58" i="2"/>
  <c r="S56" i="2"/>
  <c r="S52" i="2"/>
  <c r="S50" i="2"/>
  <c r="S46" i="2"/>
  <c r="S44" i="2"/>
  <c r="S40" i="2"/>
  <c r="S38" i="2"/>
  <c r="S34" i="2"/>
  <c r="S32" i="2"/>
  <c r="S28" i="2"/>
  <c r="S26" i="2"/>
  <c r="S22" i="2"/>
  <c r="S20" i="2"/>
  <c r="S16" i="2"/>
  <c r="S14" i="2"/>
  <c r="S10" i="2"/>
  <c r="S8" i="2"/>
  <c r="Q500" i="2"/>
  <c r="Q496" i="2"/>
  <c r="Q494" i="2"/>
  <c r="Q490" i="2"/>
  <c r="Q488" i="2"/>
  <c r="Q484" i="2"/>
  <c r="Q482" i="2"/>
  <c r="Q478" i="2"/>
  <c r="Q476" i="2"/>
  <c r="Q472" i="2"/>
  <c r="Q470" i="2"/>
  <c r="Q466" i="2"/>
  <c r="Q464" i="2"/>
  <c r="Q460" i="2"/>
  <c r="Q458" i="2"/>
  <c r="Q454" i="2"/>
  <c r="Q452" i="2"/>
  <c r="Q448" i="2"/>
  <c r="Q446" i="2"/>
  <c r="Q442" i="2"/>
  <c r="Q440" i="2"/>
  <c r="Q436" i="2"/>
  <c r="Q434" i="2"/>
  <c r="Q430" i="2"/>
  <c r="Q428" i="2"/>
  <c r="Q424" i="2"/>
  <c r="Q422" i="2"/>
  <c r="Q418" i="2"/>
  <c r="Q416" i="2"/>
  <c r="Q412" i="2"/>
  <c r="Q410" i="2"/>
  <c r="Q406" i="2"/>
  <c r="Q404" i="2"/>
  <c r="Q400" i="2"/>
  <c r="Q398" i="2"/>
  <c r="Q392" i="2"/>
  <c r="Q386" i="2"/>
  <c r="Q374" i="2"/>
  <c r="Q370" i="2"/>
  <c r="Q368" i="2"/>
  <c r="Q364" i="2"/>
  <c r="Q362" i="2"/>
  <c r="Q358" i="2"/>
  <c r="Q356" i="2"/>
  <c r="Q352" i="2"/>
  <c r="Q350" i="2"/>
  <c r="Q346" i="2"/>
  <c r="Q344" i="2"/>
  <c r="Q340" i="2"/>
  <c r="Q338" i="2"/>
  <c r="Q334" i="2"/>
  <c r="Q332" i="2"/>
  <c r="Q328" i="2"/>
  <c r="Q326" i="2"/>
  <c r="Q322" i="2"/>
  <c r="Q320" i="2"/>
  <c r="Q316" i="2"/>
  <c r="Q314" i="2"/>
  <c r="Q310" i="2"/>
  <c r="Q308" i="2"/>
  <c r="Q304" i="2"/>
  <c r="Q302" i="2"/>
  <c r="Q298" i="2"/>
  <c r="Q296" i="2"/>
  <c r="Q292" i="2"/>
  <c r="Q290" i="2"/>
  <c r="Q286" i="2"/>
  <c r="Q284" i="2"/>
  <c r="Q280" i="2"/>
  <c r="Q278" i="2"/>
  <c r="Q274" i="2"/>
  <c r="Q272" i="2"/>
  <c r="Q268" i="2"/>
  <c r="Q266" i="2"/>
  <c r="Q260" i="2"/>
  <c r="Q248" i="2"/>
  <c r="Q244" i="2"/>
  <c r="Q242" i="2"/>
  <c r="Q238" i="2"/>
  <c r="Q236" i="2"/>
  <c r="Q232" i="2"/>
  <c r="Q230" i="2"/>
  <c r="Q226" i="2"/>
  <c r="Q224" i="2"/>
  <c r="Q220" i="2"/>
  <c r="Q218" i="2"/>
  <c r="Q214" i="2"/>
  <c r="Q212" i="2"/>
  <c r="Q208" i="2"/>
  <c r="Q206" i="2"/>
  <c r="Q202" i="2"/>
  <c r="Q200" i="2"/>
  <c r="Q196" i="2"/>
  <c r="Q194" i="2"/>
  <c r="Q190" i="2"/>
  <c r="Q188" i="2"/>
  <c r="Q184" i="2"/>
  <c r="Q182" i="2"/>
  <c r="Q178" i="2"/>
  <c r="Q176" i="2"/>
  <c r="Q172" i="2"/>
  <c r="Q170" i="2"/>
  <c r="Q166" i="2"/>
  <c r="Q164" i="2"/>
  <c r="Q160" i="2"/>
  <c r="Q158" i="2"/>
  <c r="Q154" i="2"/>
  <c r="Q152" i="2"/>
  <c r="Q148" i="2"/>
  <c r="Q146" i="2"/>
  <c r="Q142" i="2"/>
  <c r="Q140" i="2"/>
  <c r="Q136" i="2"/>
  <c r="Q134" i="2"/>
  <c r="Q130" i="2"/>
  <c r="Q122" i="2"/>
  <c r="Q118" i="2"/>
  <c r="Q116" i="2"/>
  <c r="Q112" i="2"/>
  <c r="Q110" i="2"/>
  <c r="Q106" i="2"/>
  <c r="Q104" i="2"/>
  <c r="Q105" i="2" s="1"/>
  <c r="Q100" i="2"/>
  <c r="Q98" i="2"/>
  <c r="Q94" i="2"/>
  <c r="Q92" i="2"/>
  <c r="Q88" i="2"/>
  <c r="Q86" i="2"/>
  <c r="Q82" i="2"/>
  <c r="Q80" i="2"/>
  <c r="Q76" i="2"/>
  <c r="Q74" i="2"/>
  <c r="Q70" i="2"/>
  <c r="Q68" i="2"/>
  <c r="Q64" i="2"/>
  <c r="Q62" i="2"/>
  <c r="Q58" i="2"/>
  <c r="Q56" i="2"/>
  <c r="Q52" i="2"/>
  <c r="Q50" i="2"/>
  <c r="Q46" i="2"/>
  <c r="Q44" i="2"/>
  <c r="Q40" i="2"/>
  <c r="Q38" i="2"/>
  <c r="Q34" i="2"/>
  <c r="Q32" i="2"/>
  <c r="Q28" i="2"/>
  <c r="Q26" i="2"/>
  <c r="Q22" i="2"/>
  <c r="Q20" i="2"/>
  <c r="Q16" i="2"/>
  <c r="Q14" i="2"/>
  <c r="Q10" i="2"/>
  <c r="Q8" i="2"/>
  <c r="O500" i="2"/>
  <c r="O496" i="2"/>
  <c r="O494" i="2"/>
  <c r="O490" i="2"/>
  <c r="O488" i="2"/>
  <c r="O484" i="2"/>
  <c r="O482" i="2"/>
  <c r="O478" i="2"/>
  <c r="O476" i="2"/>
  <c r="O472" i="2"/>
  <c r="O470" i="2"/>
  <c r="O466" i="2"/>
  <c r="O464" i="2"/>
  <c r="O460" i="2"/>
  <c r="O458" i="2"/>
  <c r="O454" i="2"/>
  <c r="O452" i="2"/>
  <c r="O448" i="2"/>
  <c r="O446" i="2"/>
  <c r="O442" i="2"/>
  <c r="O440" i="2"/>
  <c r="O436" i="2"/>
  <c r="O434" i="2"/>
  <c r="O430" i="2"/>
  <c r="O428" i="2"/>
  <c r="O424" i="2"/>
  <c r="O422" i="2"/>
  <c r="O418" i="2"/>
  <c r="O416" i="2"/>
  <c r="O412" i="2"/>
  <c r="O410" i="2"/>
  <c r="O406" i="2"/>
  <c r="O404" i="2"/>
  <c r="O400" i="2"/>
  <c r="O398" i="2"/>
  <c r="O392" i="2"/>
  <c r="O386" i="2"/>
  <c r="O374" i="2"/>
  <c r="O370" i="2"/>
  <c r="O368" i="2"/>
  <c r="O364" i="2"/>
  <c r="O362" i="2"/>
  <c r="O358" i="2"/>
  <c r="O356" i="2"/>
  <c r="O352" i="2"/>
  <c r="O350" i="2"/>
  <c r="O346" i="2"/>
  <c r="O344" i="2"/>
  <c r="O340" i="2"/>
  <c r="O338" i="2"/>
  <c r="O334" i="2"/>
  <c r="O332" i="2"/>
  <c r="O328" i="2"/>
  <c r="O326" i="2"/>
  <c r="O322" i="2"/>
  <c r="O320" i="2"/>
  <c r="O316" i="2"/>
  <c r="O314" i="2"/>
  <c r="O310" i="2"/>
  <c r="O308" i="2"/>
  <c r="O304" i="2"/>
  <c r="O302" i="2"/>
  <c r="O298" i="2"/>
  <c r="O296" i="2"/>
  <c r="O292" i="2"/>
  <c r="O290" i="2"/>
  <c r="O286" i="2"/>
  <c r="O284" i="2"/>
  <c r="O280" i="2"/>
  <c r="O278" i="2"/>
  <c r="O274" i="2"/>
  <c r="O272" i="2"/>
  <c r="O268" i="2"/>
  <c r="O266" i="2"/>
  <c r="O260" i="2"/>
  <c r="O248" i="2"/>
  <c r="O244" i="2"/>
  <c r="O242" i="2"/>
  <c r="O238" i="2"/>
  <c r="O236" i="2"/>
  <c r="O232" i="2"/>
  <c r="O230" i="2"/>
  <c r="O226" i="2"/>
  <c r="O224" i="2"/>
  <c r="O220" i="2"/>
  <c r="O218" i="2"/>
  <c r="O214" i="2"/>
  <c r="O212" i="2"/>
  <c r="O208" i="2"/>
  <c r="O206" i="2"/>
  <c r="O202" i="2"/>
  <c r="O200" i="2"/>
  <c r="O196" i="2"/>
  <c r="O194" i="2"/>
  <c r="O190" i="2"/>
  <c r="O188" i="2"/>
  <c r="O184" i="2"/>
  <c r="O182" i="2"/>
  <c r="O178" i="2"/>
  <c r="O176" i="2"/>
  <c r="O172" i="2"/>
  <c r="O170" i="2"/>
  <c r="O166" i="2"/>
  <c r="O164" i="2"/>
  <c r="O160" i="2"/>
  <c r="O158" i="2"/>
  <c r="O154" i="2"/>
  <c r="O152" i="2"/>
  <c r="O148" i="2"/>
  <c r="O146" i="2"/>
  <c r="O142" i="2"/>
  <c r="O140" i="2"/>
  <c r="O136" i="2"/>
  <c r="O134" i="2"/>
  <c r="O130" i="2"/>
  <c r="O122" i="2"/>
  <c r="O118" i="2"/>
  <c r="O116" i="2"/>
  <c r="O112" i="2"/>
  <c r="O110" i="2"/>
  <c r="O106" i="2"/>
  <c r="O104" i="2"/>
  <c r="O105" i="2" s="1"/>
  <c r="O100" i="2"/>
  <c r="O98" i="2"/>
  <c r="O94" i="2"/>
  <c r="O92" i="2"/>
  <c r="O88" i="2"/>
  <c r="O86" i="2"/>
  <c r="O82" i="2"/>
  <c r="O80" i="2"/>
  <c r="O76" i="2"/>
  <c r="O74" i="2"/>
  <c r="O70" i="2"/>
  <c r="O68" i="2"/>
  <c r="O64" i="2"/>
  <c r="O62" i="2"/>
  <c r="O58" i="2"/>
  <c r="O56" i="2"/>
  <c r="O52" i="2"/>
  <c r="O50" i="2"/>
  <c r="O46" i="2"/>
  <c r="O44" i="2"/>
  <c r="O40" i="2"/>
  <c r="O38" i="2"/>
  <c r="O34" i="2"/>
  <c r="O32" i="2"/>
  <c r="O28" i="2"/>
  <c r="O26" i="2"/>
  <c r="O22" i="2"/>
  <c r="O20" i="2"/>
  <c r="O16" i="2"/>
  <c r="O14" i="2"/>
  <c r="O10" i="2"/>
  <c r="O8" i="2"/>
  <c r="M500" i="2"/>
  <c r="M496" i="2"/>
  <c r="M494" i="2"/>
  <c r="M490" i="2"/>
  <c r="M488" i="2"/>
  <c r="M484" i="2"/>
  <c r="M482" i="2"/>
  <c r="M478" i="2"/>
  <c r="M476" i="2"/>
  <c r="M472" i="2"/>
  <c r="M470" i="2"/>
  <c r="M466" i="2"/>
  <c r="M464" i="2"/>
  <c r="M460" i="2"/>
  <c r="M458" i="2"/>
  <c r="M454" i="2"/>
  <c r="M452" i="2"/>
  <c r="M448" i="2"/>
  <c r="M446" i="2"/>
  <c r="M442" i="2"/>
  <c r="M440" i="2"/>
  <c r="M436" i="2"/>
  <c r="M434" i="2"/>
  <c r="M430" i="2"/>
  <c r="M428" i="2"/>
  <c r="M424" i="2"/>
  <c r="M422" i="2"/>
  <c r="M418" i="2"/>
  <c r="M416" i="2"/>
  <c r="M412" i="2"/>
  <c r="M410" i="2"/>
  <c r="M404" i="2"/>
  <c r="M398" i="2"/>
  <c r="M392" i="2"/>
  <c r="M386" i="2"/>
  <c r="M374" i="2"/>
  <c r="M370" i="2"/>
  <c r="M368" i="2"/>
  <c r="M364" i="2"/>
  <c r="M362" i="2"/>
  <c r="M358" i="2"/>
  <c r="M356" i="2"/>
  <c r="M352" i="2"/>
  <c r="M350" i="2"/>
  <c r="M346" i="2"/>
  <c r="M344" i="2"/>
  <c r="M340" i="2"/>
  <c r="M338" i="2"/>
  <c r="M334" i="2"/>
  <c r="M332" i="2"/>
  <c r="M328" i="2"/>
  <c r="M326" i="2"/>
  <c r="M322" i="2"/>
  <c r="M320" i="2"/>
  <c r="M316" i="2"/>
  <c r="M314" i="2"/>
  <c r="M310" i="2"/>
  <c r="M308" i="2"/>
  <c r="M304" i="2"/>
  <c r="M302" i="2"/>
  <c r="M298" i="2"/>
  <c r="M296" i="2"/>
  <c r="M292" i="2"/>
  <c r="M290" i="2"/>
  <c r="M286" i="2"/>
  <c r="M284" i="2"/>
  <c r="M280" i="2"/>
  <c r="M278" i="2"/>
  <c r="M274" i="2"/>
  <c r="M272" i="2"/>
  <c r="M268" i="2"/>
  <c r="M266" i="2"/>
  <c r="M262" i="2"/>
  <c r="M260" i="2"/>
  <c r="M256" i="2"/>
  <c r="M248" i="2"/>
  <c r="M244" i="2"/>
  <c r="M242" i="2"/>
  <c r="M238" i="2"/>
  <c r="M236" i="2"/>
  <c r="M232" i="2"/>
  <c r="M230" i="2"/>
  <c r="M226" i="2"/>
  <c r="M224" i="2"/>
  <c r="M220" i="2"/>
  <c r="M218" i="2"/>
  <c r="M214" i="2"/>
  <c r="M212" i="2"/>
  <c r="M208" i="2"/>
  <c r="M206" i="2"/>
  <c r="M202" i="2"/>
  <c r="M200" i="2"/>
  <c r="M196" i="2"/>
  <c r="M194" i="2"/>
  <c r="M190" i="2"/>
  <c r="M188" i="2"/>
  <c r="M184" i="2"/>
  <c r="M182" i="2"/>
  <c r="M178" i="2"/>
  <c r="M176" i="2"/>
  <c r="M172" i="2"/>
  <c r="M170" i="2"/>
  <c r="M166" i="2"/>
  <c r="M164" i="2"/>
  <c r="M160" i="2"/>
  <c r="M158" i="2"/>
  <c r="M154" i="2"/>
  <c r="M152" i="2"/>
  <c r="M148" i="2"/>
  <c r="M146" i="2"/>
  <c r="M142" i="2"/>
  <c r="M140" i="2"/>
  <c r="M136" i="2"/>
  <c r="M134" i="2"/>
  <c r="M122" i="2"/>
  <c r="M118" i="2"/>
  <c r="M116" i="2"/>
  <c r="M112" i="2"/>
  <c r="M110" i="2"/>
  <c r="M106" i="2"/>
  <c r="M104" i="2"/>
  <c r="M105" i="2" s="1"/>
  <c r="M100" i="2"/>
  <c r="M98" i="2"/>
  <c r="M94" i="2"/>
  <c r="M92" i="2"/>
  <c r="M88" i="2"/>
  <c r="M86" i="2"/>
  <c r="M82" i="2"/>
  <c r="M80" i="2"/>
  <c r="M76" i="2"/>
  <c r="M74" i="2"/>
  <c r="M70" i="2"/>
  <c r="M68" i="2"/>
  <c r="M64" i="2"/>
  <c r="M62" i="2"/>
  <c r="M58" i="2"/>
  <c r="M56" i="2"/>
  <c r="M52" i="2"/>
  <c r="M50" i="2"/>
  <c r="M46" i="2"/>
  <c r="M44" i="2"/>
  <c r="M40" i="2"/>
  <c r="M38" i="2"/>
  <c r="M34" i="2"/>
  <c r="M32" i="2"/>
  <c r="M28" i="2"/>
  <c r="M26" i="2"/>
  <c r="M22" i="2"/>
  <c r="M20" i="2"/>
  <c r="M16" i="2"/>
  <c r="M14" i="2"/>
  <c r="M10" i="2"/>
  <c r="M8" i="2"/>
  <c r="K500" i="2"/>
  <c r="K496" i="2"/>
  <c r="K494" i="2"/>
  <c r="K490" i="2"/>
  <c r="K488" i="2"/>
  <c r="K484" i="2"/>
  <c r="K482" i="2"/>
  <c r="K478" i="2"/>
  <c r="K476" i="2"/>
  <c r="K472" i="2"/>
  <c r="K470" i="2"/>
  <c r="K466" i="2"/>
  <c r="K464" i="2"/>
  <c r="K460" i="2"/>
  <c r="K458" i="2"/>
  <c r="K454" i="2"/>
  <c r="K452" i="2"/>
  <c r="K448" i="2"/>
  <c r="K446" i="2"/>
  <c r="K442" i="2"/>
  <c r="K440" i="2"/>
  <c r="K436" i="2"/>
  <c r="K434" i="2"/>
  <c r="K430" i="2"/>
  <c r="K428" i="2"/>
  <c r="K424" i="2"/>
  <c r="K422" i="2"/>
  <c r="K418" i="2"/>
  <c r="K416" i="2"/>
  <c r="K410" i="2"/>
  <c r="K404" i="2"/>
  <c r="K398" i="2"/>
  <c r="K392" i="2"/>
  <c r="K386" i="2"/>
  <c r="K374" i="2"/>
  <c r="K370" i="2"/>
  <c r="K368" i="2"/>
  <c r="K364" i="2"/>
  <c r="K362" i="2"/>
  <c r="K358" i="2"/>
  <c r="K356" i="2"/>
  <c r="K352" i="2"/>
  <c r="K350" i="2"/>
  <c r="K346" i="2"/>
  <c r="K344" i="2"/>
  <c r="K340" i="2"/>
  <c r="K338" i="2"/>
  <c r="K334" i="2"/>
  <c r="K332" i="2"/>
  <c r="K328" i="2"/>
  <c r="K326" i="2"/>
  <c r="K322" i="2"/>
  <c r="K320" i="2"/>
  <c r="K316" i="2"/>
  <c r="K314" i="2"/>
  <c r="K310" i="2"/>
  <c r="K308" i="2"/>
  <c r="K304" i="2"/>
  <c r="K302" i="2"/>
  <c r="K298" i="2"/>
  <c r="K296" i="2"/>
  <c r="K292" i="2"/>
  <c r="K290" i="2"/>
  <c r="K286" i="2"/>
  <c r="K284" i="2"/>
  <c r="K280" i="2"/>
  <c r="K278" i="2"/>
  <c r="K274" i="2"/>
  <c r="K272" i="2"/>
  <c r="K268" i="2"/>
  <c r="K266" i="2"/>
  <c r="K262" i="2"/>
  <c r="K260" i="2"/>
  <c r="K256" i="2"/>
  <c r="K248" i="2"/>
  <c r="K244" i="2"/>
  <c r="K242" i="2"/>
  <c r="K238" i="2"/>
  <c r="K236" i="2"/>
  <c r="K232" i="2"/>
  <c r="K230" i="2"/>
  <c r="K226" i="2"/>
  <c r="K224" i="2"/>
  <c r="K220" i="2"/>
  <c r="K218" i="2"/>
  <c r="K214" i="2"/>
  <c r="K212" i="2"/>
  <c r="K208" i="2"/>
  <c r="K206" i="2"/>
  <c r="K202" i="2"/>
  <c r="K200" i="2"/>
  <c r="K196" i="2"/>
  <c r="K194" i="2"/>
  <c r="K190" i="2"/>
  <c r="K188" i="2"/>
  <c r="K184" i="2"/>
  <c r="K182" i="2"/>
  <c r="K178" i="2"/>
  <c r="K176" i="2"/>
  <c r="K172" i="2"/>
  <c r="K170" i="2"/>
  <c r="K166" i="2"/>
  <c r="K164" i="2"/>
  <c r="K160" i="2"/>
  <c r="K158" i="2"/>
  <c r="K154" i="2"/>
  <c r="K152" i="2"/>
  <c r="K148" i="2"/>
  <c r="K146" i="2"/>
  <c r="K142" i="2"/>
  <c r="K140" i="2"/>
  <c r="K136" i="2"/>
  <c r="K134" i="2"/>
  <c r="K122" i="2"/>
  <c r="K118" i="2"/>
  <c r="K116" i="2"/>
  <c r="K112" i="2"/>
  <c r="K110" i="2"/>
  <c r="K106" i="2"/>
  <c r="K104" i="2"/>
  <c r="K105" i="2" s="1"/>
  <c r="K100" i="2"/>
  <c r="K98" i="2"/>
  <c r="K94" i="2"/>
  <c r="K92" i="2"/>
  <c r="K88" i="2"/>
  <c r="K86" i="2"/>
  <c r="K82" i="2"/>
  <c r="K80" i="2"/>
  <c r="K76" i="2"/>
  <c r="K74" i="2"/>
  <c r="K70" i="2"/>
  <c r="K68" i="2"/>
  <c r="K64" i="2"/>
  <c r="K62" i="2"/>
  <c r="K58" i="2"/>
  <c r="K56" i="2"/>
  <c r="K52" i="2"/>
  <c r="K50" i="2"/>
  <c r="K46" i="2"/>
  <c r="K44" i="2"/>
  <c r="K40" i="2"/>
  <c r="K38" i="2"/>
  <c r="K34" i="2"/>
  <c r="K32" i="2"/>
  <c r="K28" i="2"/>
  <c r="K26" i="2"/>
  <c r="K22" i="2"/>
  <c r="K20" i="2"/>
  <c r="K16" i="2"/>
  <c r="K14" i="2"/>
  <c r="K10" i="2"/>
  <c r="K8" i="2"/>
  <c r="I500" i="2"/>
  <c r="I496" i="2"/>
  <c r="I494" i="2"/>
  <c r="I490" i="2"/>
  <c r="I488" i="2"/>
  <c r="I484" i="2"/>
  <c r="I482" i="2"/>
  <c r="I478" i="2"/>
  <c r="I476" i="2"/>
  <c r="I472" i="2"/>
  <c r="I470" i="2"/>
  <c r="I466" i="2"/>
  <c r="I464" i="2"/>
  <c r="I460" i="2"/>
  <c r="I458" i="2"/>
  <c r="I454" i="2"/>
  <c r="I452" i="2"/>
  <c r="I448" i="2"/>
  <c r="I446" i="2"/>
  <c r="I442" i="2"/>
  <c r="I440" i="2"/>
  <c r="I436" i="2"/>
  <c r="I434" i="2"/>
  <c r="I430" i="2"/>
  <c r="I428" i="2"/>
  <c r="I424" i="2"/>
  <c r="I422" i="2"/>
  <c r="I418" i="2"/>
  <c r="I416" i="2"/>
  <c r="I412" i="2"/>
  <c r="I410" i="2"/>
  <c r="I406" i="2"/>
  <c r="I404" i="2"/>
  <c r="I400" i="2"/>
  <c r="I398" i="2"/>
  <c r="I394" i="2"/>
  <c r="I392" i="2"/>
  <c r="I386" i="2"/>
  <c r="I374" i="2"/>
  <c r="I370" i="2"/>
  <c r="I368" i="2"/>
  <c r="I364" i="2"/>
  <c r="I362" i="2"/>
  <c r="I358" i="2"/>
  <c r="I356" i="2"/>
  <c r="I352" i="2"/>
  <c r="I350" i="2"/>
  <c r="I346" i="2"/>
  <c r="I344" i="2"/>
  <c r="I340" i="2"/>
  <c r="I338" i="2"/>
  <c r="I334" i="2"/>
  <c r="I332" i="2"/>
  <c r="I328" i="2"/>
  <c r="I326" i="2"/>
  <c r="I322" i="2"/>
  <c r="I320" i="2"/>
  <c r="I316" i="2"/>
  <c r="I314" i="2"/>
  <c r="I310" i="2"/>
  <c r="I308" i="2"/>
  <c r="I304" i="2"/>
  <c r="I302" i="2"/>
  <c r="I298" i="2"/>
  <c r="I296" i="2"/>
  <c r="I292" i="2"/>
  <c r="I290" i="2"/>
  <c r="I286" i="2"/>
  <c r="I284" i="2"/>
  <c r="I280" i="2"/>
  <c r="I278" i="2"/>
  <c r="I274" i="2"/>
  <c r="I272" i="2"/>
  <c r="I268" i="2"/>
  <c r="I266" i="2"/>
  <c r="I262" i="2"/>
  <c r="I260" i="2"/>
  <c r="I256" i="2"/>
  <c r="I248" i="2"/>
  <c r="I244" i="2"/>
  <c r="I242" i="2"/>
  <c r="I238" i="2"/>
  <c r="I236" i="2"/>
  <c r="I232" i="2"/>
  <c r="I230" i="2"/>
  <c r="I226" i="2"/>
  <c r="I224" i="2"/>
  <c r="I220" i="2"/>
  <c r="I218" i="2"/>
  <c r="I214" i="2"/>
  <c r="I212" i="2"/>
  <c r="I208" i="2"/>
  <c r="I206" i="2"/>
  <c r="I202" i="2"/>
  <c r="I200" i="2"/>
  <c r="I196" i="2"/>
  <c r="I194" i="2"/>
  <c r="I190" i="2"/>
  <c r="I188" i="2"/>
  <c r="I184" i="2"/>
  <c r="I182" i="2"/>
  <c r="I178" i="2"/>
  <c r="I176" i="2"/>
  <c r="I172" i="2"/>
  <c r="I170" i="2"/>
  <c r="I166" i="2"/>
  <c r="I164" i="2"/>
  <c r="I160" i="2"/>
  <c r="I158" i="2"/>
  <c r="I154" i="2"/>
  <c r="I152" i="2"/>
  <c r="I148" i="2"/>
  <c r="I146" i="2"/>
  <c r="I142" i="2"/>
  <c r="I140" i="2"/>
  <c r="I134" i="2"/>
  <c r="I122" i="2"/>
  <c r="I118" i="2"/>
  <c r="I116" i="2"/>
  <c r="I112" i="2"/>
  <c r="I110" i="2"/>
  <c r="I106" i="2"/>
  <c r="I104" i="2"/>
  <c r="I105" i="2" s="1"/>
  <c r="I100" i="2"/>
  <c r="I98" i="2"/>
  <c r="I94" i="2"/>
  <c r="I92" i="2"/>
  <c r="I88" i="2"/>
  <c r="I86" i="2"/>
  <c r="I82" i="2"/>
  <c r="I80" i="2"/>
  <c r="I76" i="2"/>
  <c r="I74" i="2"/>
  <c r="I70" i="2"/>
  <c r="I68" i="2"/>
  <c r="I64" i="2"/>
  <c r="I62" i="2"/>
  <c r="I58" i="2"/>
  <c r="I56" i="2"/>
  <c r="I52" i="2"/>
  <c r="I50" i="2"/>
  <c r="I46" i="2"/>
  <c r="I44" i="2"/>
  <c r="I40" i="2"/>
  <c r="I38" i="2"/>
  <c r="I34" i="2"/>
  <c r="I32" i="2"/>
  <c r="I28" i="2"/>
  <c r="I26" i="2"/>
  <c r="I22" i="2"/>
  <c r="I20" i="2"/>
  <c r="I14" i="2"/>
  <c r="I8" i="2"/>
  <c r="G500" i="2"/>
  <c r="G496" i="2"/>
  <c r="G494" i="2"/>
  <c r="G490" i="2"/>
  <c r="G488" i="2"/>
  <c r="G484" i="2"/>
  <c r="G482" i="2"/>
  <c r="G478" i="2"/>
  <c r="G476" i="2"/>
  <c r="G472" i="2"/>
  <c r="G470" i="2"/>
  <c r="G466" i="2"/>
  <c r="G464" i="2"/>
  <c r="G460" i="2"/>
  <c r="G458" i="2"/>
  <c r="G454" i="2"/>
  <c r="G452" i="2"/>
  <c r="G448" i="2"/>
  <c r="G446" i="2"/>
  <c r="G442" i="2"/>
  <c r="G440" i="2"/>
  <c r="G436" i="2"/>
  <c r="G434" i="2"/>
  <c r="G430" i="2"/>
  <c r="G428" i="2"/>
  <c r="G424" i="2"/>
  <c r="G422" i="2"/>
  <c r="G418" i="2"/>
  <c r="G416" i="2"/>
  <c r="G410" i="2"/>
  <c r="G404" i="2"/>
  <c r="G398" i="2"/>
  <c r="G392" i="2"/>
  <c r="G386" i="2"/>
  <c r="G374" i="2"/>
  <c r="G370" i="2"/>
  <c r="G368" i="2"/>
  <c r="G364" i="2"/>
  <c r="G362" i="2"/>
  <c r="G358" i="2"/>
  <c r="G356" i="2"/>
  <c r="G352" i="2"/>
  <c r="G350" i="2"/>
  <c r="G346" i="2"/>
  <c r="G344" i="2"/>
  <c r="G340" i="2"/>
  <c r="G338" i="2"/>
  <c r="G334" i="2"/>
  <c r="G332" i="2"/>
  <c r="G328" i="2"/>
  <c r="G326" i="2"/>
  <c r="G322" i="2"/>
  <c r="G320" i="2"/>
  <c r="G316" i="2"/>
  <c r="G314" i="2"/>
  <c r="G310" i="2"/>
  <c r="G308" i="2"/>
  <c r="G304" i="2"/>
  <c r="G302" i="2"/>
  <c r="G298" i="2"/>
  <c r="G296" i="2"/>
  <c r="G292" i="2"/>
  <c r="G290" i="2"/>
  <c r="G286" i="2"/>
  <c r="G284" i="2"/>
  <c r="G280" i="2"/>
  <c r="G278" i="2"/>
  <c r="G274" i="2"/>
  <c r="G272" i="2"/>
  <c r="G268" i="2"/>
  <c r="G266" i="2"/>
  <c r="G262" i="2"/>
  <c r="G260" i="2"/>
  <c r="G256" i="2"/>
  <c r="G248" i="2"/>
  <c r="G244" i="2"/>
  <c r="G242" i="2"/>
  <c r="G238" i="2"/>
  <c r="G236" i="2"/>
  <c r="G232" i="2"/>
  <c r="G230" i="2"/>
  <c r="G226" i="2"/>
  <c r="G224" i="2"/>
  <c r="G220" i="2"/>
  <c r="G218" i="2"/>
  <c r="G214" i="2"/>
  <c r="G212" i="2"/>
  <c r="G208" i="2"/>
  <c r="G206" i="2"/>
  <c r="G202" i="2"/>
  <c r="G200" i="2"/>
  <c r="G196" i="2"/>
  <c r="G194" i="2"/>
  <c r="G190" i="2"/>
  <c r="G188" i="2"/>
  <c r="G184" i="2"/>
  <c r="G182" i="2"/>
  <c r="G178" i="2"/>
  <c r="G176" i="2"/>
  <c r="G172" i="2"/>
  <c r="G170" i="2"/>
  <c r="G166" i="2"/>
  <c r="G164" i="2"/>
  <c r="G160" i="2"/>
  <c r="G158" i="2"/>
  <c r="G154" i="2"/>
  <c r="G152" i="2"/>
  <c r="G148" i="2"/>
  <c r="G146" i="2"/>
  <c r="G142" i="2"/>
  <c r="G140" i="2"/>
  <c r="G134" i="2"/>
  <c r="G122" i="2"/>
  <c r="G118" i="2"/>
  <c r="G116" i="2"/>
  <c r="G112" i="2"/>
  <c r="G110" i="2"/>
  <c r="G106" i="2"/>
  <c r="G104" i="2"/>
  <c r="G105" i="2" s="1"/>
  <c r="G100" i="2"/>
  <c r="G98" i="2"/>
  <c r="G94" i="2"/>
  <c r="G92" i="2"/>
  <c r="G88" i="2"/>
  <c r="G86" i="2"/>
  <c r="G82" i="2"/>
  <c r="G80" i="2"/>
  <c r="G76" i="2"/>
  <c r="G74" i="2"/>
  <c r="G70" i="2"/>
  <c r="G68" i="2"/>
  <c r="G64" i="2"/>
  <c r="G62" i="2"/>
  <c r="G58" i="2"/>
  <c r="G56" i="2"/>
  <c r="G52" i="2"/>
  <c r="G50" i="2"/>
  <c r="G46" i="2"/>
  <c r="G44" i="2"/>
  <c r="G40" i="2"/>
  <c r="G38" i="2"/>
  <c r="G34" i="2"/>
  <c r="G32" i="2"/>
  <c r="G28" i="2"/>
  <c r="G26" i="2"/>
  <c r="G22" i="2"/>
  <c r="G20" i="2"/>
  <c r="G16" i="2"/>
  <c r="G14" i="2"/>
  <c r="G8" i="2"/>
  <c r="E356" i="2"/>
  <c r="E350" i="2"/>
  <c r="E344" i="2"/>
  <c r="E338" i="2"/>
  <c r="E332" i="2"/>
  <c r="E326" i="2"/>
  <c r="E320" i="2"/>
  <c r="E314" i="2"/>
  <c r="E308" i="2"/>
  <c r="E302" i="2"/>
  <c r="E296" i="2"/>
  <c r="E290" i="2"/>
  <c r="E284" i="2"/>
  <c r="E278" i="2"/>
  <c r="E272" i="2"/>
  <c r="E266" i="2"/>
  <c r="E260" i="2"/>
  <c r="E500" i="2"/>
  <c r="E494" i="2"/>
  <c r="E488" i="2"/>
  <c r="E482" i="2"/>
  <c r="E476" i="2"/>
  <c r="E470" i="2"/>
  <c r="E464" i="2"/>
  <c r="E458" i="2"/>
  <c r="E434" i="2"/>
  <c r="E452" i="2"/>
  <c r="E446" i="2"/>
  <c r="E440" i="2"/>
  <c r="E428" i="2"/>
  <c r="E422" i="2"/>
  <c r="E416" i="2"/>
  <c r="E410" i="2"/>
  <c r="E404" i="2"/>
  <c r="E398" i="2"/>
  <c r="E392" i="2"/>
  <c r="E386" i="2"/>
  <c r="E374" i="2"/>
  <c r="E368" i="2"/>
  <c r="E362" i="2"/>
  <c r="E248" i="2"/>
  <c r="E242" i="2"/>
  <c r="E236" i="2"/>
  <c r="E230" i="2"/>
  <c r="E224" i="2"/>
  <c r="E218" i="2"/>
  <c r="E212" i="2"/>
  <c r="E206" i="2"/>
  <c r="E200" i="2"/>
  <c r="E194" i="2"/>
  <c r="E188" i="2"/>
  <c r="E182" i="2"/>
  <c r="E176" i="2"/>
  <c r="E170" i="2"/>
  <c r="E164" i="2"/>
  <c r="E158" i="2"/>
  <c r="E152" i="2"/>
  <c r="E146" i="2"/>
  <c r="E140" i="2"/>
  <c r="E134" i="2"/>
  <c r="E122" i="2"/>
  <c r="E116" i="2"/>
  <c r="E110" i="2"/>
  <c r="E104" i="2"/>
  <c r="E105" i="2" s="1"/>
  <c r="E98" i="2"/>
  <c r="E92" i="2"/>
  <c r="E86" i="2"/>
  <c r="E80" i="2"/>
  <c r="E74" i="2"/>
  <c r="E68" i="2"/>
  <c r="E62" i="2"/>
  <c r="E56" i="2"/>
  <c r="E50" i="2"/>
  <c r="E44" i="2"/>
  <c r="E38" i="2"/>
  <c r="E32" i="2"/>
  <c r="E26" i="2"/>
  <c r="E20" i="2"/>
  <c r="E14" i="2"/>
  <c r="D20" i="5"/>
  <c r="D21" i="5"/>
  <c r="D22" i="5"/>
  <c r="D23" i="5"/>
  <c r="D24" i="5"/>
  <c r="D25" i="5"/>
  <c r="D26" i="5"/>
  <c r="D27" i="5"/>
  <c r="D28" i="5"/>
  <c r="C20" i="5"/>
  <c r="C21" i="5"/>
  <c r="C22" i="5"/>
  <c r="C23" i="5"/>
  <c r="C24" i="5"/>
  <c r="C25" i="5"/>
  <c r="C26" i="5"/>
  <c r="C27" i="5"/>
  <c r="C28" i="5"/>
  <c r="G11" i="5" l="1"/>
  <c r="G7" i="5"/>
  <c r="G9" i="5"/>
  <c r="G8" i="5"/>
  <c r="G14" i="5"/>
  <c r="AC599" i="2"/>
  <c r="P7" i="3" s="1"/>
  <c r="AE253" i="2"/>
  <c r="J17" i="3" s="1"/>
  <c r="AE379" i="2"/>
  <c r="N17" i="3" s="1"/>
  <c r="AE505" i="2"/>
  <c r="L17" i="3" s="1"/>
  <c r="G5" i="5"/>
  <c r="G6" i="5"/>
  <c r="U599" i="2"/>
  <c r="P15" i="3" s="1"/>
  <c r="O599" i="2"/>
  <c r="P13" i="3" s="1"/>
  <c r="M599" i="2"/>
  <c r="P19" i="3" s="1"/>
  <c r="AA599" i="2"/>
  <c r="P12" i="3" s="1"/>
  <c r="AC505" i="2"/>
  <c r="L7" i="3" s="1"/>
  <c r="W599" i="2"/>
  <c r="P10" i="3" s="1"/>
  <c r="AC504" i="2"/>
  <c r="K7" i="3" s="1"/>
  <c r="K599" i="2"/>
  <c r="P11" i="3" s="1"/>
  <c r="O504" i="2"/>
  <c r="K13" i="3" s="1"/>
  <c r="Q126" i="2"/>
  <c r="H8" i="3" s="1"/>
  <c r="S599" i="2"/>
  <c r="P18" i="3" s="1"/>
  <c r="W252" i="2"/>
  <c r="I10" i="3" s="1"/>
  <c r="W378" i="2"/>
  <c r="M10" i="3" s="1"/>
  <c r="Y599" i="2"/>
  <c r="P6" i="3" s="1"/>
  <c r="E599" i="2"/>
  <c r="G599" i="2"/>
  <c r="P14" i="3" s="1"/>
  <c r="I599" i="2"/>
  <c r="P16" i="3" s="1"/>
  <c r="Q599" i="2"/>
  <c r="P8" i="3" s="1"/>
  <c r="AE599" i="2"/>
  <c r="P17" i="3" s="1"/>
  <c r="G378" i="2"/>
  <c r="M14" i="3" s="1"/>
  <c r="K253" i="2"/>
  <c r="J11" i="3" s="1"/>
  <c r="K379" i="2"/>
  <c r="N11" i="3" s="1"/>
  <c r="K505" i="2"/>
  <c r="L11" i="3" s="1"/>
  <c r="M252" i="2"/>
  <c r="I19" i="3" s="1"/>
  <c r="M378" i="2"/>
  <c r="M19" i="3" s="1"/>
  <c r="M504" i="2"/>
  <c r="K19" i="3" s="1"/>
  <c r="S378" i="2"/>
  <c r="M18" i="3" s="1"/>
  <c r="S504" i="2"/>
  <c r="K18" i="3" s="1"/>
  <c r="Y252" i="2"/>
  <c r="I6" i="3" s="1"/>
  <c r="AA253" i="2"/>
  <c r="J12" i="3" s="1"/>
  <c r="AA379" i="2"/>
  <c r="N12" i="3" s="1"/>
  <c r="AA505" i="2"/>
  <c r="L12" i="3" s="1"/>
  <c r="AC378" i="2"/>
  <c r="M7" i="3" s="1"/>
  <c r="AE504" i="2"/>
  <c r="K17" i="3" s="1"/>
  <c r="G126" i="2"/>
  <c r="H14" i="3" s="1"/>
  <c r="G505" i="2"/>
  <c r="L14" i="3" s="1"/>
  <c r="I126" i="2"/>
  <c r="H16" i="3" s="1"/>
  <c r="O253" i="2"/>
  <c r="J13" i="3" s="1"/>
  <c r="O379" i="2"/>
  <c r="N13" i="3" s="1"/>
  <c r="O505" i="2"/>
  <c r="L13" i="3" s="1"/>
  <c r="Q125" i="2"/>
  <c r="G8" i="3" s="1"/>
  <c r="Q252" i="2"/>
  <c r="I8" i="3" s="1"/>
  <c r="Q378" i="2"/>
  <c r="M8" i="3" s="1"/>
  <c r="U252" i="2"/>
  <c r="I15" i="3" s="1"/>
  <c r="W126" i="2"/>
  <c r="H10" i="3" s="1"/>
  <c r="G253" i="2"/>
  <c r="J14" i="3" s="1"/>
  <c r="I253" i="2"/>
  <c r="J16" i="3" s="1"/>
  <c r="I379" i="2"/>
  <c r="N16" i="3" s="1"/>
  <c r="I505" i="2"/>
  <c r="L16" i="3" s="1"/>
  <c r="M126" i="2"/>
  <c r="H19" i="3" s="1"/>
  <c r="U253" i="2"/>
  <c r="J15" i="3" s="1"/>
  <c r="U378" i="2"/>
  <c r="M15" i="3" s="1"/>
  <c r="U504" i="2"/>
  <c r="K15" i="3" s="1"/>
  <c r="Y253" i="2"/>
  <c r="J6" i="3" s="1"/>
  <c r="AA125" i="2"/>
  <c r="AA252" i="2"/>
  <c r="I12" i="3" s="1"/>
  <c r="AC126" i="2"/>
  <c r="H7" i="3" s="1"/>
  <c r="G379" i="2"/>
  <c r="N14" i="3" s="1"/>
  <c r="I504" i="2"/>
  <c r="K16" i="3" s="1"/>
  <c r="Q379" i="2"/>
  <c r="N8" i="3" s="1"/>
  <c r="Q504" i="2"/>
  <c r="K8" i="3" s="1"/>
  <c r="S253" i="2"/>
  <c r="J18" i="3" s="1"/>
  <c r="S379" i="2"/>
  <c r="N18" i="3" s="1"/>
  <c r="S505" i="2"/>
  <c r="L18" i="3" s="1"/>
  <c r="U125" i="2"/>
  <c r="U379" i="2"/>
  <c r="N15" i="3" s="1"/>
  <c r="W253" i="2"/>
  <c r="J10" i="3" s="1"/>
  <c r="W379" i="2"/>
  <c r="N10" i="3" s="1"/>
  <c r="W505" i="2"/>
  <c r="L10" i="3" s="1"/>
  <c r="Y378" i="2"/>
  <c r="M6" i="3" s="1"/>
  <c r="Y504" i="2"/>
  <c r="K6" i="3" s="1"/>
  <c r="AC252" i="2"/>
  <c r="I7" i="3" s="1"/>
  <c r="K125" i="2"/>
  <c r="AA126" i="2"/>
  <c r="H12" i="3" s="1"/>
  <c r="AE125" i="2"/>
  <c r="K126" i="2"/>
  <c r="H11" i="3" s="1"/>
  <c r="M253" i="2"/>
  <c r="J19" i="3" s="1"/>
  <c r="O126" i="2"/>
  <c r="H13" i="3" s="1"/>
  <c r="S125" i="2"/>
  <c r="U126" i="2"/>
  <c r="H15" i="3" s="1"/>
  <c r="U505" i="2"/>
  <c r="L15" i="3" s="1"/>
  <c r="W504" i="2"/>
  <c r="K10" i="3" s="1"/>
  <c r="Y125" i="2"/>
  <c r="G6" i="3" s="1"/>
  <c r="Y379" i="2"/>
  <c r="N6" i="3" s="1"/>
  <c r="AA378" i="2"/>
  <c r="M12" i="3" s="1"/>
  <c r="AC253" i="2"/>
  <c r="J7" i="3" s="1"/>
  <c r="AE126" i="2"/>
  <c r="H17" i="3" s="1"/>
  <c r="AE252" i="2"/>
  <c r="I17" i="3" s="1"/>
  <c r="G504" i="2"/>
  <c r="K14" i="3" s="1"/>
  <c r="I378" i="2"/>
  <c r="M16" i="3" s="1"/>
  <c r="K504" i="2"/>
  <c r="K11" i="3" s="1"/>
  <c r="M125" i="2"/>
  <c r="M379" i="2"/>
  <c r="N19" i="3" s="1"/>
  <c r="Q253" i="2"/>
  <c r="J8" i="3" s="1"/>
  <c r="S126" i="2"/>
  <c r="H18" i="3" s="1"/>
  <c r="S252" i="2"/>
  <c r="I18" i="3" s="1"/>
  <c r="W125" i="2"/>
  <c r="Y126" i="2"/>
  <c r="H6" i="3" s="1"/>
  <c r="Y505" i="2"/>
  <c r="L6" i="3" s="1"/>
  <c r="AA504" i="2"/>
  <c r="K12" i="3" s="1"/>
  <c r="AC125" i="2"/>
  <c r="AC379" i="2"/>
  <c r="N7" i="3" s="1"/>
  <c r="AE378" i="2"/>
  <c r="M17" i="3" s="1"/>
  <c r="I252" i="2"/>
  <c r="I16" i="3" s="1"/>
  <c r="I125" i="2"/>
  <c r="G252" i="2"/>
  <c r="I14" i="3" s="1"/>
  <c r="G125" i="2"/>
  <c r="O125" i="2"/>
  <c r="K252" i="2"/>
  <c r="M505" i="2"/>
  <c r="L19" i="3" s="1"/>
  <c r="O252" i="2"/>
  <c r="I13" i="3" s="1"/>
  <c r="Q505" i="2"/>
  <c r="L8" i="3" s="1"/>
  <c r="K378" i="2"/>
  <c r="M11" i="3" s="1"/>
  <c r="O378" i="2"/>
  <c r="M13" i="3" s="1"/>
  <c r="E8" i="2"/>
  <c r="E496" i="2"/>
  <c r="E490" i="2"/>
  <c r="E484" i="2"/>
  <c r="E478" i="2"/>
  <c r="E472" i="2"/>
  <c r="E466" i="2"/>
  <c r="E460" i="2"/>
  <c r="E454" i="2"/>
  <c r="E448" i="2"/>
  <c r="E442" i="2"/>
  <c r="E118" i="2"/>
  <c r="E112" i="2"/>
  <c r="E106" i="2"/>
  <c r="E100" i="2"/>
  <c r="E94" i="2"/>
  <c r="E88" i="2"/>
  <c r="E82" i="2"/>
  <c r="E76" i="2"/>
  <c r="E70" i="2"/>
  <c r="E64" i="2"/>
  <c r="E58" i="2"/>
  <c r="E52" i="2"/>
  <c r="E46" i="2"/>
  <c r="E40" i="2"/>
  <c r="E34" i="2"/>
  <c r="E28" i="2"/>
  <c r="E22" i="2"/>
  <c r="E504" i="2"/>
  <c r="E244" i="2"/>
  <c r="E238" i="2"/>
  <c r="E232" i="2"/>
  <c r="E226" i="2"/>
  <c r="E220" i="2"/>
  <c r="E214" i="2"/>
  <c r="E208" i="2"/>
  <c r="E202" i="2"/>
  <c r="E196" i="2"/>
  <c r="E190" i="2"/>
  <c r="E184" i="2"/>
  <c r="E178" i="2"/>
  <c r="E172" i="2"/>
  <c r="E166" i="2"/>
  <c r="E160" i="2"/>
  <c r="E154" i="2"/>
  <c r="E148" i="2"/>
  <c r="E142" i="2"/>
  <c r="E252" i="2"/>
  <c r="I9" i="3" s="1"/>
  <c r="E370" i="2"/>
  <c r="E364" i="2"/>
  <c r="E358" i="2"/>
  <c r="E352" i="2"/>
  <c r="E346" i="2"/>
  <c r="E340" i="2"/>
  <c r="E334" i="2"/>
  <c r="E328" i="2"/>
  <c r="E322" i="2"/>
  <c r="E316" i="2"/>
  <c r="E310" i="2"/>
  <c r="E304" i="2"/>
  <c r="E298" i="2"/>
  <c r="E292" i="2"/>
  <c r="E286" i="2"/>
  <c r="E280" i="2"/>
  <c r="E274" i="2"/>
  <c r="E268" i="2"/>
  <c r="E262" i="2"/>
  <c r="Q6" i="3" l="1"/>
  <c r="S10" i="5"/>
  <c r="S13" i="5"/>
  <c r="W2" i="2"/>
  <c r="S11" i="5"/>
  <c r="S14" i="5"/>
  <c r="S3" i="5"/>
  <c r="S12" i="5"/>
  <c r="S15" i="5"/>
  <c r="S9" i="5"/>
  <c r="Q8" i="3"/>
  <c r="AC2" i="2"/>
  <c r="Y17" i="3"/>
  <c r="J10" i="5"/>
  <c r="J15" i="5"/>
  <c r="J16" i="5"/>
  <c r="J14" i="5"/>
  <c r="Y2" i="2"/>
  <c r="M2" i="2"/>
  <c r="U2" i="2"/>
  <c r="Y18" i="3"/>
  <c r="Y19" i="3"/>
  <c r="O2" i="2"/>
  <c r="G15" i="3"/>
  <c r="Q15" i="3" s="1"/>
  <c r="K2" i="2"/>
  <c r="I2" i="2"/>
  <c r="S2" i="2"/>
  <c r="AE2" i="2"/>
  <c r="AA2" i="2"/>
  <c r="Q2" i="2"/>
  <c r="G2" i="2"/>
  <c r="P9" i="3"/>
  <c r="S6" i="5" s="1"/>
  <c r="K9" i="3"/>
  <c r="O32" i="3"/>
  <c r="Y16" i="3"/>
  <c r="G13" i="3"/>
  <c r="Q13" i="3" s="1"/>
  <c r="J11" i="5"/>
  <c r="J3" i="5"/>
  <c r="G14" i="3"/>
  <c r="Q14" i="3" s="1"/>
  <c r="G16" i="3"/>
  <c r="Q16" i="3" s="1"/>
  <c r="G18" i="3"/>
  <c r="Q18" i="3" s="1"/>
  <c r="G11" i="3"/>
  <c r="G12" i="3"/>
  <c r="Q12" i="3" s="1"/>
  <c r="G17" i="3"/>
  <c r="Q17" i="3" s="1"/>
  <c r="G7" i="3"/>
  <c r="Q7" i="3" s="1"/>
  <c r="G10" i="3"/>
  <c r="Q10" i="3" s="1"/>
  <c r="I11" i="3"/>
  <c r="J4" i="5" s="1"/>
  <c r="G19" i="3"/>
  <c r="Q19" i="3" s="1"/>
  <c r="K16" i="5"/>
  <c r="N14" i="5"/>
  <c r="Q14" i="5"/>
  <c r="M14" i="5"/>
  <c r="M16" i="5"/>
  <c r="E126" i="2"/>
  <c r="V16" i="3" s="1"/>
  <c r="E253" i="2"/>
  <c r="V17" i="3" s="1"/>
  <c r="E505" i="2"/>
  <c r="V19" i="3" s="1"/>
  <c r="E379" i="2"/>
  <c r="N9" i="3" s="1"/>
  <c r="O11" i="5" s="1"/>
  <c r="E378" i="2"/>
  <c r="E125" i="2"/>
  <c r="X9" i="3"/>
  <c r="V9" i="3"/>
  <c r="W8" i="3"/>
  <c r="S7" i="5" l="1"/>
  <c r="S8" i="5"/>
  <c r="J9" i="5"/>
  <c r="S5" i="5"/>
  <c r="P32" i="3"/>
  <c r="V20" i="3" s="1"/>
  <c r="S4" i="5"/>
  <c r="J12" i="5"/>
  <c r="J13" i="5"/>
  <c r="Q16" i="5"/>
  <c r="K14" i="5"/>
  <c r="J8" i="5"/>
  <c r="Q11" i="3"/>
  <c r="J5" i="5"/>
  <c r="E2" i="2"/>
  <c r="M9" i="3"/>
  <c r="N5" i="5" s="1"/>
  <c r="V18" i="3"/>
  <c r="N32" i="3"/>
  <c r="J6" i="5"/>
  <c r="J7" i="5"/>
  <c r="K32" i="3"/>
  <c r="P13" i="5"/>
  <c r="P14" i="5"/>
  <c r="P12" i="5"/>
  <c r="P16" i="5"/>
  <c r="P15" i="5"/>
  <c r="I32" i="3"/>
  <c r="O14" i="5"/>
  <c r="O6" i="5"/>
  <c r="O10" i="5"/>
  <c r="O16" i="5"/>
  <c r="N16" i="5"/>
  <c r="G9" i="3"/>
  <c r="P8" i="5" s="1"/>
  <c r="J9" i="3"/>
  <c r="K3" i="5" s="1"/>
  <c r="H9" i="3"/>
  <c r="Q8" i="5" s="1"/>
  <c r="L9" i="3"/>
  <c r="M12" i="5" s="1"/>
  <c r="O4" i="5"/>
  <c r="M15" i="5"/>
  <c r="O15" i="5"/>
  <c r="Q15" i="5"/>
  <c r="K15" i="5"/>
  <c r="N15" i="5"/>
  <c r="M13" i="5"/>
  <c r="Q13" i="5"/>
  <c r="K13" i="5"/>
  <c r="O13" i="5"/>
  <c r="N13" i="5"/>
  <c r="O12" i="5"/>
  <c r="K12" i="5"/>
  <c r="N12" i="5"/>
  <c r="O9" i="5"/>
  <c r="O8" i="5"/>
  <c r="O7" i="5"/>
  <c r="O5" i="5"/>
  <c r="L3" i="5"/>
  <c r="O3" i="5"/>
  <c r="L15" i="5"/>
  <c r="L7" i="5"/>
  <c r="L13" i="5"/>
  <c r="L9" i="5"/>
  <c r="L16" i="5"/>
  <c r="L12" i="5"/>
  <c r="L8" i="5"/>
  <c r="L11" i="5"/>
  <c r="L14" i="5"/>
  <c r="L10" i="5"/>
  <c r="L6" i="5"/>
  <c r="L5" i="5"/>
  <c r="L4" i="5"/>
  <c r="K5" i="5" l="1"/>
  <c r="M5" i="5"/>
  <c r="S29" i="5"/>
  <c r="V21" i="3"/>
  <c r="T16" i="5"/>
  <c r="M4" i="5"/>
  <c r="Q5" i="5"/>
  <c r="T15" i="5"/>
  <c r="T12" i="5"/>
  <c r="T13" i="5"/>
  <c r="T14" i="5"/>
  <c r="N11" i="5"/>
  <c r="N4" i="5"/>
  <c r="Q12" i="5"/>
  <c r="Q10" i="5"/>
  <c r="K10" i="5"/>
  <c r="M11" i="5"/>
  <c r="L32" i="3"/>
  <c r="Q9" i="5"/>
  <c r="K9" i="5"/>
  <c r="N9" i="5"/>
  <c r="M9" i="5"/>
  <c r="P9" i="5"/>
  <c r="M8" i="5"/>
  <c r="P3" i="5"/>
  <c r="Q9" i="3"/>
  <c r="Q32" i="3" s="1"/>
  <c r="N8" i="5"/>
  <c r="T8" i="5" s="1"/>
  <c r="K8" i="5"/>
  <c r="K11" i="5"/>
  <c r="P11" i="5"/>
  <c r="Q3" i="5"/>
  <c r="Q11" i="5"/>
  <c r="M32" i="3"/>
  <c r="N10" i="5"/>
  <c r="P10" i="5"/>
  <c r="M10" i="5"/>
  <c r="N7" i="5"/>
  <c r="P7" i="5"/>
  <c r="N6" i="5"/>
  <c r="P6" i="5"/>
  <c r="Q6" i="5"/>
  <c r="M7" i="5"/>
  <c r="Q7" i="5"/>
  <c r="K7" i="5"/>
  <c r="M6" i="5"/>
  <c r="K6" i="5"/>
  <c r="J29" i="5"/>
  <c r="M3" i="5"/>
  <c r="N3" i="5"/>
  <c r="P5" i="5"/>
  <c r="T5" i="5" s="1"/>
  <c r="P4" i="5"/>
  <c r="K4" i="5"/>
  <c r="J32" i="3"/>
  <c r="G32" i="3"/>
  <c r="Q4" i="5"/>
  <c r="H32" i="3"/>
  <c r="O29" i="5"/>
  <c r="L29" i="5"/>
  <c r="T3" i="5" l="1"/>
  <c r="T10" i="5"/>
  <c r="T4" i="5"/>
  <c r="T6" i="5"/>
  <c r="T11" i="5"/>
  <c r="T7" i="5"/>
  <c r="T9" i="5"/>
  <c r="Q34" i="3"/>
  <c r="Q29" i="5"/>
  <c r="M29" i="5"/>
  <c r="K29" i="5"/>
  <c r="N29" i="5"/>
  <c r="Q33" i="3"/>
  <c r="P29" i="5"/>
  <c r="T29" i="5" l="1"/>
</calcChain>
</file>

<file path=xl/sharedStrings.xml><?xml version="1.0" encoding="utf-8"?>
<sst xmlns="http://schemas.openxmlformats.org/spreadsheetml/2006/main" count="728" uniqueCount="106">
  <si>
    <t>TAILLE</t>
  </si>
  <si>
    <t>HEURE</t>
  </si>
  <si>
    <t>POINTS</t>
  </si>
  <si>
    <t>place</t>
  </si>
  <si>
    <t>Prises</t>
  </si>
  <si>
    <t>Classement</t>
  </si>
  <si>
    <t>General</t>
  </si>
  <si>
    <t>prises</t>
  </si>
  <si>
    <t>total general</t>
  </si>
  <si>
    <t>classement</t>
  </si>
  <si>
    <t>concurents</t>
  </si>
  <si>
    <t>Accueil</t>
  </si>
  <si>
    <t>1er</t>
  </si>
  <si>
    <t>2eme</t>
  </si>
  <si>
    <t>3eme</t>
  </si>
  <si>
    <t>podium</t>
  </si>
  <si>
    <t>retour</t>
  </si>
  <si>
    <t>N°</t>
  </si>
  <si>
    <t>CAPITAINE</t>
  </si>
  <si>
    <t>COEQUIPIER</t>
  </si>
  <si>
    <t>BROCHET</t>
  </si>
  <si>
    <t>TOTAL</t>
  </si>
  <si>
    <t>SANDRE</t>
  </si>
  <si>
    <t>PERCHE</t>
  </si>
  <si>
    <t>BLACKBASS</t>
  </si>
  <si>
    <t>black bass</t>
  </si>
  <si>
    <t>sandre</t>
  </si>
  <si>
    <t>perche</t>
  </si>
  <si>
    <t>plus long</t>
  </si>
  <si>
    <t>brochet</t>
  </si>
  <si>
    <t>ville</t>
  </si>
  <si>
    <t>nn</t>
  </si>
  <si>
    <t xml:space="preserve">                   </t>
  </si>
  <si>
    <t>7-8-9-10-11-12</t>
  </si>
  <si>
    <t>12-13-14-15-16-17</t>
  </si>
  <si>
    <t>18-19-20-21-22</t>
  </si>
  <si>
    <t>coef</t>
  </si>
  <si>
    <t>7-8-9-10-11-</t>
  </si>
  <si>
    <t>COEF</t>
  </si>
  <si>
    <t>Podium</t>
  </si>
  <si>
    <t>Black bass 0,30m</t>
  </si>
  <si>
    <t>5 prises maximum</t>
  </si>
  <si>
    <t>total brochet</t>
  </si>
  <si>
    <t>Total sandre</t>
  </si>
  <si>
    <t>Total black bass</t>
  </si>
  <si>
    <t>Total perche</t>
  </si>
  <si>
    <t>Retour</t>
  </si>
  <si>
    <t>5 maximum</t>
  </si>
  <si>
    <t>Cls</t>
  </si>
  <si>
    <t>Equipe</t>
  </si>
  <si>
    <t>Capitaine</t>
  </si>
  <si>
    <t>Coequipier</t>
  </si>
  <si>
    <t>Nb</t>
  </si>
  <si>
    <t>Perche</t>
  </si>
  <si>
    <t>Brochet</t>
  </si>
  <si>
    <t>Total</t>
  </si>
  <si>
    <t>TOTAL GENERAL</t>
  </si>
  <si>
    <t>TOTAL/ points</t>
  </si>
  <si>
    <t>TOTAL/  nombres</t>
  </si>
  <si>
    <t xml:space="preserve">BROCHET </t>
  </si>
  <si>
    <t>Nbr</t>
  </si>
  <si>
    <t xml:space="preserve">SANDRE </t>
  </si>
  <si>
    <t>TOTAL:POINTS</t>
  </si>
  <si>
    <t>TOTAL:NOMBRE</t>
  </si>
  <si>
    <t>TOTAL : NOMBRE</t>
  </si>
  <si>
    <t>,</t>
  </si>
  <si>
    <t>23-24-25-26</t>
  </si>
  <si>
    <t>SILURE</t>
  </si>
  <si>
    <t>silure</t>
  </si>
  <si>
    <t>BOUILLO CHARLY</t>
  </si>
  <si>
    <t>RETAIL JEREMY</t>
  </si>
  <si>
    <t>HIMBERT DAVID</t>
  </si>
  <si>
    <t>PADIOLEAU ERIC</t>
  </si>
  <si>
    <t>RIVALIN JEAN-YVES</t>
  </si>
  <si>
    <t>HEDKA ALAIN</t>
  </si>
  <si>
    <t>Sandre 0,50m</t>
  </si>
  <si>
    <t>perche 0,15m</t>
  </si>
  <si>
    <t>brochet 0,60m</t>
  </si>
  <si>
    <t>silure 0,80m</t>
  </si>
  <si>
    <t>3 prises maximum</t>
  </si>
  <si>
    <t>Coef 0,5</t>
  </si>
  <si>
    <t>BRETON XAVIER</t>
  </si>
  <si>
    <t>SANTERRE EMMANUEL</t>
  </si>
  <si>
    <t>MAILLARD VALENTIN</t>
  </si>
  <si>
    <t>FERELLEC HERVE</t>
  </si>
  <si>
    <t>FASQUEL DAVID</t>
  </si>
  <si>
    <t>ROBERT CARL</t>
  </si>
  <si>
    <t>FASQUEL LENNY</t>
  </si>
  <si>
    <t>BELAY DENIS</t>
  </si>
  <si>
    <t>BOUILLO BENJAMIN</t>
  </si>
  <si>
    <t>POUPONNEAU JONATHAN</t>
  </si>
  <si>
    <t>CANIVET BRUNO</t>
  </si>
  <si>
    <t>LEGALL MICKAEL</t>
  </si>
  <si>
    <t>Nombre de points</t>
  </si>
  <si>
    <t>Blackbass</t>
  </si>
  <si>
    <t>Silure</t>
  </si>
  <si>
    <t>PUISSET CHRISTOPHE</t>
  </si>
  <si>
    <t>MOTTIER GUILLAUME</t>
  </si>
  <si>
    <t>VANDAMME STEVEN</t>
  </si>
  <si>
    <t>LEPORCHER JEREMY</t>
  </si>
  <si>
    <t>LEPORCHER FRANCK</t>
  </si>
  <si>
    <t>BOTHAMY JULIEN</t>
  </si>
  <si>
    <t>BENICHON CHRISTOPHE</t>
  </si>
  <si>
    <t>JAN ERWAN</t>
  </si>
  <si>
    <t>CHARRETIER ERIC</t>
  </si>
  <si>
    <t>ANTIER JEREMY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</si>
</sst>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h:mm;@"/>
    <numFmt numFmtId="166" formatCode="[$-F400]h:mm:ss\ AM/PM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u/>
      <sz val="12"/>
      <color theme="10"/>
      <name val="Calibri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0"/>
      <name val="Calibri"/>
      <family val="2"/>
    </font>
    <font>
      <b/>
      <u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6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mbria"/>
      <family val="1"/>
    </font>
    <font>
      <b/>
      <sz val="10"/>
      <color indexed="56"/>
      <name val="Cambria"/>
      <family val="1"/>
    </font>
    <font>
      <b/>
      <sz val="18"/>
      <color theme="1"/>
      <name val="Calibri"/>
      <family val="2"/>
      <scheme val="minor"/>
    </font>
    <font>
      <b/>
      <u/>
      <sz val="18"/>
      <color theme="10"/>
      <name val="Calibri"/>
      <family val="2"/>
    </font>
    <font>
      <b/>
      <u/>
      <sz val="18"/>
      <color theme="1"/>
      <name val="Calibri"/>
      <family val="2"/>
      <scheme val="minor"/>
    </font>
    <font>
      <b/>
      <u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color indexed="57"/>
      <name val="Arial"/>
      <family val="2"/>
    </font>
    <font>
      <sz val="8"/>
      <color indexed="5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07EC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Alignment="1">
      <alignment horizontal="center"/>
    </xf>
    <xf numFmtId="0" fontId="3" fillId="3" borderId="1" xfId="1" applyFont="1" applyFill="1" applyBorder="1" applyAlignment="1" applyProtection="1"/>
    <xf numFmtId="0" fontId="0" fillId="0" borderId="0" xfId="0" applyAlignment="1">
      <alignment horizontal="right"/>
    </xf>
    <xf numFmtId="0" fontId="3" fillId="2" borderId="1" xfId="1" applyFont="1" applyFill="1" applyBorder="1" applyAlignment="1" applyProtection="1">
      <alignment horizontal="center"/>
    </xf>
    <xf numFmtId="0" fontId="2" fillId="2" borderId="1" xfId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0" fillId="0" borderId="3" xfId="0" applyBorder="1"/>
    <xf numFmtId="0" fontId="0" fillId="4" borderId="3" xfId="0" applyFill="1" applyBorder="1" applyAlignment="1">
      <alignment horizontal="right"/>
    </xf>
    <xf numFmtId="0" fontId="1" fillId="0" borderId="3" xfId="0" applyFont="1" applyBorder="1"/>
    <xf numFmtId="0" fontId="5" fillId="0" borderId="0" xfId="0" applyFont="1" applyAlignment="1">
      <alignment horizontal="center"/>
    </xf>
    <xf numFmtId="0" fontId="6" fillId="2" borderId="6" xfId="1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7" borderId="0" xfId="0" applyFill="1"/>
    <xf numFmtId="0" fontId="7" fillId="0" borderId="1" xfId="0" applyFont="1" applyBorder="1" applyAlignment="1">
      <alignment horizontal="center"/>
    </xf>
    <xf numFmtId="0" fontId="2" fillId="0" borderId="0" xfId="1" applyAlignment="1" applyProtection="1">
      <alignment horizontal="center"/>
    </xf>
    <xf numFmtId="0" fontId="2" fillId="8" borderId="1" xfId="1" applyFill="1" applyBorder="1" applyAlignment="1" applyProtection="1">
      <alignment horizontal="center"/>
    </xf>
    <xf numFmtId="0" fontId="12" fillId="8" borderId="1" xfId="1" applyFont="1" applyFill="1" applyBorder="1" applyAlignment="1" applyProtection="1">
      <alignment horizontal="center"/>
    </xf>
    <xf numFmtId="0" fontId="0" fillId="0" borderId="2" xfId="0" applyBorder="1"/>
    <xf numFmtId="0" fontId="0" fillId="0" borderId="4" xfId="0" applyBorder="1"/>
    <xf numFmtId="0" fontId="0" fillId="6" borderId="3" xfId="0" applyFill="1" applyBorder="1" applyAlignment="1">
      <alignment horizontal="center"/>
    </xf>
    <xf numFmtId="0" fontId="0" fillId="10" borderId="3" xfId="0" applyFill="1" applyBorder="1" applyAlignment="1">
      <alignment horizontal="right"/>
    </xf>
    <xf numFmtId="0" fontId="0" fillId="10" borderId="3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right"/>
    </xf>
    <xf numFmtId="0" fontId="13" fillId="6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0" fillId="12" borderId="3" xfId="0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8" borderId="1" xfId="1" applyFont="1" applyFill="1" applyBorder="1" applyAlignment="1" applyProtection="1">
      <alignment horizontal="center"/>
    </xf>
    <xf numFmtId="1" fontId="15" fillId="0" borderId="9" xfId="0" applyNumberFormat="1" applyFont="1" applyBorder="1" applyAlignment="1" applyProtection="1">
      <alignment horizontal="center" vertical="center"/>
      <protection locked="0"/>
    </xf>
    <xf numFmtId="1" fontId="15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8" fillId="8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0" fillId="13" borderId="3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13" fillId="6" borderId="0" xfId="0" applyFont="1" applyFill="1"/>
    <xf numFmtId="0" fontId="0" fillId="14" borderId="0" xfId="0" applyFill="1" applyAlignment="1">
      <alignment horizontal="center"/>
    </xf>
    <xf numFmtId="0" fontId="20" fillId="10" borderId="0" xfId="1" applyFont="1" applyFill="1" applyAlignment="1" applyProtection="1">
      <alignment horizontal="center"/>
    </xf>
    <xf numFmtId="0" fontId="21" fillId="14" borderId="3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1" fontId="33" fillId="0" borderId="11" xfId="0" applyNumberFormat="1" applyFont="1" applyBorder="1" applyAlignment="1">
      <alignment horizontal="center"/>
    </xf>
    <xf numFmtId="1" fontId="33" fillId="0" borderId="17" xfId="0" applyNumberFormat="1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33" fillId="0" borderId="13" xfId="0" applyNumberFormat="1" applyFont="1" applyBorder="1" applyAlignment="1">
      <alignment horizontal="center"/>
    </xf>
    <xf numFmtId="164" fontId="0" fillId="0" borderId="0" xfId="0" applyNumberFormat="1"/>
    <xf numFmtId="164" fontId="33" fillId="0" borderId="17" xfId="0" applyNumberFormat="1" applyFont="1" applyBorder="1" applyAlignment="1">
      <alignment horizontal="center"/>
    </xf>
    <xf numFmtId="164" fontId="33" fillId="16" borderId="1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28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 applyProtection="1">
      <alignment horizontal="center" vertical="center"/>
      <protection locked="0"/>
    </xf>
    <xf numFmtId="1" fontId="16" fillId="0" borderId="16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" fillId="8" borderId="0" xfId="1" applyFill="1" applyAlignment="1" applyProtection="1">
      <alignment horizontal="center"/>
    </xf>
    <xf numFmtId="0" fontId="35" fillId="0" borderId="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7" fillId="9" borderId="3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24" fillId="0" borderId="5" xfId="0" applyFont="1" applyBorder="1" applyAlignment="1">
      <alignment horizontal="center" vertical="center"/>
    </xf>
    <xf numFmtId="1" fontId="22" fillId="0" borderId="5" xfId="0" applyNumberFormat="1" applyFont="1" applyBorder="1"/>
    <xf numFmtId="20" fontId="0" fillId="15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31" fillId="0" borderId="22" xfId="0" applyNumberFormat="1" applyFont="1" applyBorder="1" applyAlignment="1">
      <alignment horizontal="center"/>
    </xf>
    <xf numFmtId="164" fontId="31" fillId="0" borderId="19" xfId="0" applyNumberFormat="1" applyFont="1" applyBorder="1" applyAlignment="1">
      <alignment horizontal="center"/>
    </xf>
    <xf numFmtId="165" fontId="0" fillId="15" borderId="3" xfId="0" applyNumberFormat="1" applyFill="1" applyBorder="1" applyAlignment="1">
      <alignment horizontal="center"/>
    </xf>
    <xf numFmtId="165" fontId="0" fillId="13" borderId="3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/>
    <xf numFmtId="166" fontId="0" fillId="15" borderId="3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" fontId="15" fillId="0" borderId="24" xfId="0" applyNumberFormat="1" applyFont="1" applyBorder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center"/>
    </xf>
    <xf numFmtId="0" fontId="0" fillId="0" borderId="25" xfId="0" applyBorder="1" applyAlignment="1">
      <alignment horizontal="center"/>
    </xf>
    <xf numFmtId="1" fontId="15" fillId="0" borderId="26" xfId="0" applyNumberFormat="1" applyFont="1" applyBorder="1" applyAlignment="1" applyProtection="1">
      <alignment horizontal="center" vertical="center"/>
      <protection locked="0"/>
    </xf>
    <xf numFmtId="1" fontId="15" fillId="0" borderId="27" xfId="0" applyNumberFormat="1" applyFont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1" fontId="15" fillId="0" borderId="29" xfId="0" applyNumberFormat="1" applyFont="1" applyBorder="1" applyAlignment="1" applyProtection="1">
      <alignment horizontal="center" vertical="center"/>
      <protection locked="0"/>
    </xf>
    <xf numFmtId="1" fontId="15" fillId="0" borderId="30" xfId="0" applyNumberFormat="1" applyFont="1" applyBorder="1" applyAlignment="1" applyProtection="1">
      <alignment horizontal="center" vertical="center"/>
      <protection locked="0"/>
    </xf>
    <xf numFmtId="0" fontId="38" fillId="2" borderId="3" xfId="0" applyFont="1" applyFill="1" applyBorder="1" applyAlignment="1">
      <alignment horizontal="center"/>
    </xf>
    <xf numFmtId="1" fontId="34" fillId="0" borderId="25" xfId="0" applyNumberFormat="1" applyFont="1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32" fillId="0" borderId="24" xfId="0" applyFont="1" applyBorder="1"/>
    <xf numFmtId="0" fontId="24" fillId="0" borderId="1" xfId="0" applyFont="1" applyBorder="1" applyAlignment="1">
      <alignment horizontal="center" vertical="center"/>
    </xf>
    <xf numFmtId="1" fontId="31" fillId="0" borderId="32" xfId="0" applyNumberFormat="1" applyFont="1" applyBorder="1" applyAlignment="1">
      <alignment horizontal="center"/>
    </xf>
    <xf numFmtId="1" fontId="31" fillId="0" borderId="4" xfId="0" applyNumberFormat="1" applyFont="1" applyBorder="1" applyAlignment="1">
      <alignment horizontal="center"/>
    </xf>
    <xf numFmtId="164" fontId="31" fillId="0" borderId="32" xfId="0" applyNumberFormat="1" applyFont="1" applyBorder="1" applyAlignment="1">
      <alignment horizontal="center"/>
    </xf>
    <xf numFmtId="164" fontId="31" fillId="16" borderId="20" xfId="0" applyNumberFormat="1" applyFont="1" applyFill="1" applyBorder="1" applyAlignment="1">
      <alignment horizontal="center"/>
    </xf>
    <xf numFmtId="1" fontId="31" fillId="0" borderId="20" xfId="0" applyNumberFormat="1" applyFont="1" applyBorder="1" applyAlignment="1">
      <alignment horizontal="center"/>
    </xf>
    <xf numFmtId="1" fontId="31" fillId="0" borderId="31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31" fillId="16" borderId="31" xfId="0" applyNumberFormat="1" applyFont="1" applyFill="1" applyBorder="1" applyAlignment="1">
      <alignment horizontal="center"/>
    </xf>
    <xf numFmtId="1" fontId="15" fillId="0" borderId="33" xfId="0" applyNumberFormat="1" applyFont="1" applyBorder="1" applyAlignment="1" applyProtection="1">
      <alignment horizontal="center" vertical="center"/>
      <protection locked="0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1" fontId="15" fillId="0" borderId="18" xfId="0" applyNumberFormat="1" applyFont="1" applyBorder="1" applyAlignment="1" applyProtection="1">
      <alignment horizontal="center" vertical="center"/>
      <protection locked="0"/>
    </xf>
    <xf numFmtId="2" fontId="31" fillId="0" borderId="32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14" fillId="6" borderId="32" xfId="0" applyFont="1" applyFill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164" fontId="24" fillId="0" borderId="25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" fontId="15" fillId="0" borderId="32" xfId="0" applyNumberFormat="1" applyFont="1" applyBorder="1" applyAlignment="1" applyProtection="1">
      <alignment horizontal="center" vertical="center"/>
      <protection locked="0"/>
    </xf>
    <xf numFmtId="164" fontId="31" fillId="16" borderId="32" xfId="0" applyNumberFormat="1" applyFont="1" applyFill="1" applyBorder="1" applyAlignment="1">
      <alignment horizontal="center"/>
    </xf>
    <xf numFmtId="164" fontId="31" fillId="0" borderId="12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164" fontId="31" fillId="0" borderId="6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164" fontId="31" fillId="16" borderId="1" xfId="0" applyNumberFormat="1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vertical="center"/>
    </xf>
    <xf numFmtId="0" fontId="25" fillId="0" borderId="11" xfId="0" applyFont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07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95251</xdr:rowOff>
    </xdr:from>
    <xdr:to>
      <xdr:col>3</xdr:col>
      <xdr:colOff>43613</xdr:colOff>
      <xdr:row>15</xdr:row>
      <xdr:rowOff>133351</xdr:rowOff>
    </xdr:to>
    <xdr:pic>
      <xdr:nvPicPr>
        <xdr:cNvPr id="2" name="Image 1" descr="1660762_968265096522992_6073022923630265533_n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1"/>
          <a:ext cx="2320088" cy="2895600"/>
        </a:xfrm>
        <a:prstGeom prst="rect">
          <a:avLst/>
        </a:prstGeom>
      </xdr:spPr>
    </xdr:pic>
    <xdr:clientData/>
  </xdr:twoCellAnchor>
  <xdr:twoCellAnchor editAs="oneCell">
    <xdr:from>
      <xdr:col>13</xdr:col>
      <xdr:colOff>99140</xdr:colOff>
      <xdr:row>7</xdr:row>
      <xdr:rowOff>38101</xdr:rowOff>
    </xdr:from>
    <xdr:to>
      <xdr:col>15</xdr:col>
      <xdr:colOff>703469</xdr:colOff>
      <xdr:row>21</xdr:row>
      <xdr:rowOff>19051</xdr:rowOff>
    </xdr:to>
    <xdr:pic>
      <xdr:nvPicPr>
        <xdr:cNvPr id="3" name="Image 2" descr="1660762_968265096522992_6073022923630265533_n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05140" y="1371601"/>
          <a:ext cx="2128329" cy="2647950"/>
        </a:xfrm>
        <a:prstGeom prst="rect">
          <a:avLst/>
        </a:prstGeom>
      </xdr:spPr>
    </xdr:pic>
    <xdr:clientData/>
  </xdr:twoCellAnchor>
  <xdr:twoCellAnchor editAs="oneCell">
    <xdr:from>
      <xdr:col>9</xdr:col>
      <xdr:colOff>705948</xdr:colOff>
      <xdr:row>19</xdr:row>
      <xdr:rowOff>149019</xdr:rowOff>
    </xdr:from>
    <xdr:to>
      <xdr:col>13</xdr:col>
      <xdr:colOff>39896</xdr:colOff>
      <xdr:row>25</xdr:row>
      <xdr:rowOff>52491</xdr:rowOff>
    </xdr:to>
    <xdr:pic>
      <xdr:nvPicPr>
        <xdr:cNvPr id="4" name="Image 3" descr="brochet_fiche_techniqu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21267">
          <a:off x="7563948" y="3825669"/>
          <a:ext cx="2381948" cy="1055997"/>
        </a:xfrm>
        <a:prstGeom prst="rect">
          <a:avLst/>
        </a:prstGeom>
      </xdr:spPr>
    </xdr:pic>
    <xdr:clientData/>
  </xdr:twoCellAnchor>
  <xdr:oneCellAnchor>
    <xdr:from>
      <xdr:col>3</xdr:col>
      <xdr:colOff>323850</xdr:colOff>
      <xdr:row>5</xdr:row>
      <xdr:rowOff>62453</xdr:rowOff>
    </xdr:from>
    <xdr:ext cx="6244591" cy="74717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2609850" y="1014953"/>
          <a:ext cx="6244591" cy="74717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le 01</a:t>
          </a:r>
          <a:r>
            <a:rPr lang="fr-FR" sz="4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Octobre 2022</a:t>
          </a:r>
        </a:p>
      </xdr:txBody>
    </xdr:sp>
    <xdr:clientData/>
  </xdr:oneCellAnchor>
  <xdr:oneCellAnchor>
    <xdr:from>
      <xdr:col>4</xdr:col>
      <xdr:colOff>613881</xdr:colOff>
      <xdr:row>0</xdr:row>
      <xdr:rowOff>1</xdr:rowOff>
    </xdr:from>
    <xdr:ext cx="9749319" cy="11277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753321" y="1"/>
          <a:ext cx="9749319" cy="11277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Challenge carnassiers bateaux </a:t>
          </a:r>
        </a:p>
      </xdr:txBody>
    </xdr:sp>
    <xdr:clientData/>
  </xdr:oneCellAnchor>
  <xdr:twoCellAnchor editAs="oneCell">
    <xdr:from>
      <xdr:col>15</xdr:col>
      <xdr:colOff>663258</xdr:colOff>
      <xdr:row>10</xdr:row>
      <xdr:rowOff>116387</xdr:rowOff>
    </xdr:from>
    <xdr:to>
      <xdr:col>18</xdr:col>
      <xdr:colOff>56171</xdr:colOff>
      <xdr:row>14</xdr:row>
      <xdr:rowOff>85980</xdr:rowOff>
    </xdr:to>
    <xdr:pic>
      <xdr:nvPicPr>
        <xdr:cNvPr id="8" name="Image 7" descr="brochet_fiche_technique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12436158" y="1952807"/>
          <a:ext cx="1747493" cy="723973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16</xdr:row>
      <xdr:rowOff>103194</xdr:rowOff>
    </xdr:from>
    <xdr:to>
      <xdr:col>6</xdr:col>
      <xdr:colOff>647700</xdr:colOff>
      <xdr:row>24</xdr:row>
      <xdr:rowOff>142875</xdr:rowOff>
    </xdr:to>
    <xdr:pic>
      <xdr:nvPicPr>
        <xdr:cNvPr id="11" name="Image 10" descr="sandre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28925" y="3189294"/>
          <a:ext cx="2390775" cy="1592256"/>
        </a:xfrm>
        <a:prstGeom prst="rect">
          <a:avLst/>
        </a:prstGeom>
      </xdr:spPr>
    </xdr:pic>
    <xdr:clientData/>
  </xdr:twoCellAnchor>
  <xdr:twoCellAnchor editAs="oneCell">
    <xdr:from>
      <xdr:col>9</xdr:col>
      <xdr:colOff>565909</xdr:colOff>
      <xdr:row>8</xdr:row>
      <xdr:rowOff>28575</xdr:rowOff>
    </xdr:from>
    <xdr:to>
      <xdr:col>13</xdr:col>
      <xdr:colOff>28574</xdr:colOff>
      <xdr:row>13</xdr:row>
      <xdr:rowOff>152400</xdr:rowOff>
    </xdr:to>
    <xdr:pic>
      <xdr:nvPicPr>
        <xdr:cNvPr id="12" name="Image 11" descr="supreme-sandre-choucroute-L-1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423909" y="1552575"/>
          <a:ext cx="2510665" cy="11049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11</xdr:row>
      <xdr:rowOff>109537</xdr:rowOff>
    </xdr:from>
    <xdr:to>
      <xdr:col>6</xdr:col>
      <xdr:colOff>133350</xdr:colOff>
      <xdr:row>15</xdr:row>
      <xdr:rowOff>28575</xdr:rowOff>
    </xdr:to>
    <xdr:pic>
      <xdr:nvPicPr>
        <xdr:cNvPr id="13" name="Image 12" descr="téléchargement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3305175" y="2214562"/>
          <a:ext cx="1400175" cy="700088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15</xdr:row>
      <xdr:rowOff>47625</xdr:rowOff>
    </xdr:from>
    <xdr:to>
      <xdr:col>9</xdr:col>
      <xdr:colOff>47625</xdr:colOff>
      <xdr:row>18</xdr:row>
      <xdr:rowOff>157163</xdr:rowOff>
    </xdr:to>
    <xdr:pic>
      <xdr:nvPicPr>
        <xdr:cNvPr id="15" name="Image 14" descr="téléchargement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5429250" y="2943225"/>
          <a:ext cx="1476375" cy="700088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21</xdr:row>
      <xdr:rowOff>57150</xdr:rowOff>
    </xdr:from>
    <xdr:to>
      <xdr:col>2</xdr:col>
      <xdr:colOff>466725</xdr:colOff>
      <xdr:row>24</xdr:row>
      <xdr:rowOff>185738</xdr:rowOff>
    </xdr:to>
    <xdr:pic>
      <xdr:nvPicPr>
        <xdr:cNvPr id="16" name="Image 15" descr="téléchargement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514350" y="4114800"/>
          <a:ext cx="1476375" cy="700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B361E5D-0A4D-BB39-EC78-ACAC4284B7C6}"/>
            </a:ext>
          </a:extLst>
        </xdr:cNvPr>
        <xdr:cNvSpPr txBox="1"/>
      </xdr:nvSpPr>
      <xdr:spPr>
        <a:xfrm>
          <a:off x="3175" y="3175"/>
          <a:ext cx="63500" cy="6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74428</xdr:colOff>
      <xdr:row>11</xdr:row>
      <xdr:rowOff>203831</xdr:rowOff>
    </xdr:from>
    <xdr:to>
      <xdr:col>20</xdr:col>
      <xdr:colOff>510097</xdr:colOff>
      <xdr:row>15</xdr:row>
      <xdr:rowOff>170697</xdr:rowOff>
    </xdr:to>
    <xdr:pic>
      <xdr:nvPicPr>
        <xdr:cNvPr id="4" name="Image 3" descr="brochet_fiche_technique.JP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102312">
          <a:off x="15928261" y="2955498"/>
          <a:ext cx="2160753" cy="940532"/>
        </a:xfrm>
        <a:prstGeom prst="rect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</xdr:spPr>
    </xdr:pic>
    <xdr:clientData/>
  </xdr:twoCellAnchor>
  <xdr:twoCellAnchor editAs="oneCell">
    <xdr:from>
      <xdr:col>21</xdr:col>
      <xdr:colOff>954616</xdr:colOff>
      <xdr:row>2</xdr:row>
      <xdr:rowOff>134411</xdr:rowOff>
    </xdr:from>
    <xdr:to>
      <xdr:col>22</xdr:col>
      <xdr:colOff>333347</xdr:colOff>
      <xdr:row>5</xdr:row>
      <xdr:rowOff>145914</xdr:rowOff>
    </xdr:to>
    <xdr:pic>
      <xdr:nvPicPr>
        <xdr:cNvPr id="6" name="Image 5" descr="brochet_fiche_technique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22893866" y="695328"/>
          <a:ext cx="1707065" cy="741753"/>
        </a:xfrm>
        <a:prstGeom prst="rect">
          <a:avLst/>
        </a:prstGeom>
      </xdr:spPr>
    </xdr:pic>
    <xdr:clientData/>
  </xdr:twoCellAnchor>
  <xdr:twoCellAnchor editAs="oneCell">
    <xdr:from>
      <xdr:col>22</xdr:col>
      <xdr:colOff>1408238</xdr:colOff>
      <xdr:row>2</xdr:row>
      <xdr:rowOff>206252</xdr:rowOff>
    </xdr:from>
    <xdr:to>
      <xdr:col>23</xdr:col>
      <xdr:colOff>1316225</xdr:colOff>
      <xdr:row>5</xdr:row>
      <xdr:rowOff>217755</xdr:rowOff>
    </xdr:to>
    <xdr:pic>
      <xdr:nvPicPr>
        <xdr:cNvPr id="7" name="Image 6" descr="brochet_fiche_technique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875047" flipH="1">
          <a:off x="15733838" y="768227"/>
          <a:ext cx="1955861" cy="7544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215151</xdr:colOff>
      <xdr:row>13</xdr:row>
      <xdr:rowOff>102701</xdr:rowOff>
    </xdr:from>
    <xdr:to>
      <xdr:col>22</xdr:col>
      <xdr:colOff>1892129</xdr:colOff>
      <xdr:row>16</xdr:row>
      <xdr:rowOff>114204</xdr:rowOff>
    </xdr:to>
    <xdr:pic>
      <xdr:nvPicPr>
        <xdr:cNvPr id="9" name="Image 8" descr="brochet_fiche_technique.JPG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27444" flipH="1">
          <a:off x="14016876" y="3388826"/>
          <a:ext cx="1676978" cy="754453"/>
        </a:xfrm>
        <a:prstGeom prst="rect">
          <a:avLst/>
        </a:prstGeom>
      </xdr:spPr>
    </xdr:pic>
    <xdr:clientData/>
  </xdr:twoCellAnchor>
  <xdr:twoCellAnchor editAs="oneCell">
    <xdr:from>
      <xdr:col>25</xdr:col>
      <xdr:colOff>529167</xdr:colOff>
      <xdr:row>18</xdr:row>
      <xdr:rowOff>223309</xdr:rowOff>
    </xdr:from>
    <xdr:to>
      <xdr:col>27</xdr:col>
      <xdr:colOff>704823</xdr:colOff>
      <xdr:row>21</xdr:row>
      <xdr:rowOff>234812</xdr:rowOff>
    </xdr:to>
    <xdr:pic>
      <xdr:nvPicPr>
        <xdr:cNvPr id="10" name="Image 9" descr="brochet_fiche_technique.JPG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976277">
          <a:off x="29707417" y="4678892"/>
          <a:ext cx="1699656" cy="741753"/>
        </a:xfrm>
        <a:prstGeom prst="rect">
          <a:avLst/>
        </a:prstGeom>
      </xdr:spPr>
    </xdr:pic>
    <xdr:clientData/>
  </xdr:twoCellAnchor>
  <xdr:twoCellAnchor editAs="oneCell">
    <xdr:from>
      <xdr:col>20</xdr:col>
      <xdr:colOff>1471084</xdr:colOff>
      <xdr:row>24</xdr:row>
      <xdr:rowOff>222246</xdr:rowOff>
    </xdr:from>
    <xdr:to>
      <xdr:col>21</xdr:col>
      <xdr:colOff>1289025</xdr:colOff>
      <xdr:row>27</xdr:row>
      <xdr:rowOff>233749</xdr:rowOff>
    </xdr:to>
    <xdr:pic>
      <xdr:nvPicPr>
        <xdr:cNvPr id="11" name="Image 10" descr="brochet_fiche_technique.JPG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1386559">
          <a:off x="12757151" y="6377513"/>
          <a:ext cx="1765273" cy="773503"/>
        </a:xfrm>
        <a:prstGeom prst="rect">
          <a:avLst/>
        </a:prstGeom>
      </xdr:spPr>
    </xdr:pic>
    <xdr:clientData/>
  </xdr:twoCellAnchor>
  <xdr:twoCellAnchor editAs="oneCell">
    <xdr:from>
      <xdr:col>19</xdr:col>
      <xdr:colOff>766890</xdr:colOff>
      <xdr:row>1</xdr:row>
      <xdr:rowOff>92467</xdr:rowOff>
    </xdr:from>
    <xdr:to>
      <xdr:col>20</xdr:col>
      <xdr:colOff>1524982</xdr:colOff>
      <xdr:row>9</xdr:row>
      <xdr:rowOff>63695</xdr:rowOff>
    </xdr:to>
    <xdr:pic>
      <xdr:nvPicPr>
        <xdr:cNvPr id="12" name="Image 11" descr="1660762_968265096522992_6073022923630265533_n.jpg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20003771">
          <a:off x="18673890" y="409967"/>
          <a:ext cx="1527502" cy="1918561"/>
        </a:xfrm>
        <a:prstGeom prst="rect">
          <a:avLst/>
        </a:prstGeom>
      </xdr:spPr>
    </xdr:pic>
    <xdr:clientData/>
  </xdr:twoCellAnchor>
  <xdr:twoCellAnchor editAs="oneCell">
    <xdr:from>
      <xdr:col>23</xdr:col>
      <xdr:colOff>1950351</xdr:colOff>
      <xdr:row>0</xdr:row>
      <xdr:rowOff>256505</xdr:rowOff>
    </xdr:from>
    <xdr:to>
      <xdr:col>25</xdr:col>
      <xdr:colOff>660726</xdr:colOff>
      <xdr:row>8</xdr:row>
      <xdr:rowOff>198319</xdr:rowOff>
    </xdr:to>
    <xdr:pic>
      <xdr:nvPicPr>
        <xdr:cNvPr id="13" name="Image 12" descr="1660762_968265096522992_6073022923630265533_n.jpg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732182">
          <a:off x="26979934" y="256505"/>
          <a:ext cx="1567875" cy="1963231"/>
        </a:xfrm>
        <a:prstGeom prst="rect">
          <a:avLst/>
        </a:prstGeom>
      </xdr:spPr>
    </xdr:pic>
    <xdr:clientData/>
  </xdr:twoCellAnchor>
  <xdr:oneCellAnchor>
    <xdr:from>
      <xdr:col>21</xdr:col>
      <xdr:colOff>640747</xdr:colOff>
      <xdr:row>0</xdr:row>
      <xdr:rowOff>5302</xdr:rowOff>
    </xdr:from>
    <xdr:ext cx="5233612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10632472" y="5302"/>
          <a:ext cx="523361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OPEN Carnassiers</a:t>
          </a:r>
        </a:p>
      </xdr:txBody>
    </xdr:sp>
    <xdr:clientData/>
  </xdr:oneCellAnchor>
  <xdr:twoCellAnchor editAs="oneCell">
    <xdr:from>
      <xdr:col>0</xdr:col>
      <xdr:colOff>42334</xdr:colOff>
      <xdr:row>11</xdr:row>
      <xdr:rowOff>61154</xdr:rowOff>
    </xdr:from>
    <xdr:to>
      <xdr:col>2</xdr:col>
      <xdr:colOff>70147</xdr:colOff>
      <xdr:row>16</xdr:row>
      <xdr:rowOff>178641</xdr:rowOff>
    </xdr:to>
    <xdr:pic>
      <xdr:nvPicPr>
        <xdr:cNvPr id="15" name="Image 14" descr="1660762_968265096522992_6073022923630265533_n.jpg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334" y="2812821"/>
          <a:ext cx="1064980" cy="1334570"/>
        </a:xfrm>
        <a:prstGeom prst="rect">
          <a:avLst/>
        </a:prstGeom>
      </xdr:spPr>
    </xdr:pic>
    <xdr:clientData/>
  </xdr:twoCellAnchor>
  <xdr:twoCellAnchor editAs="oneCell">
    <xdr:from>
      <xdr:col>23</xdr:col>
      <xdr:colOff>879474</xdr:colOff>
      <xdr:row>20</xdr:row>
      <xdr:rowOff>133348</xdr:rowOff>
    </xdr:from>
    <xdr:to>
      <xdr:col>24</xdr:col>
      <xdr:colOff>19554</xdr:colOff>
      <xdr:row>26</xdr:row>
      <xdr:rowOff>220753</xdr:rowOff>
    </xdr:to>
    <xdr:pic>
      <xdr:nvPicPr>
        <xdr:cNvPr id="16" name="Image 15" descr="1660762_968265096522992_6073022923630265533_n.jpg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1732182">
          <a:off x="25909057" y="5075765"/>
          <a:ext cx="1235580" cy="1547905"/>
        </a:xfrm>
        <a:prstGeom prst="rect">
          <a:avLst/>
        </a:prstGeom>
      </xdr:spPr>
    </xdr:pic>
    <xdr:clientData/>
  </xdr:twoCellAnchor>
  <xdr:oneCellAnchor>
    <xdr:from>
      <xdr:col>21</xdr:col>
      <xdr:colOff>1020267</xdr:colOff>
      <xdr:row>9</xdr:row>
      <xdr:rowOff>148177</xdr:rowOff>
    </xdr:from>
    <xdr:ext cx="4207883" cy="718466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15127850" y="2413010"/>
          <a:ext cx="420788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40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le</a:t>
          </a:r>
          <a:r>
            <a:rPr lang="fr-FR" sz="40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01 Octobre 2022</a:t>
          </a:r>
          <a:endParaRPr lang="fr-FR" sz="40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21</xdr:col>
      <xdr:colOff>2046567</xdr:colOff>
      <xdr:row>22</xdr:row>
      <xdr:rowOff>20108</xdr:rowOff>
    </xdr:from>
    <xdr:to>
      <xdr:col>23</xdr:col>
      <xdr:colOff>193674</xdr:colOff>
      <xdr:row>26</xdr:row>
      <xdr:rowOff>137583</xdr:rowOff>
    </xdr:to>
    <xdr:pic>
      <xdr:nvPicPr>
        <xdr:cNvPr id="20" name="Image 19" descr="supreme-sandre-choucroute-L-1.jpeg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154150" y="5449358"/>
          <a:ext cx="2528607" cy="1091142"/>
        </a:xfrm>
        <a:prstGeom prst="rect">
          <a:avLst/>
        </a:prstGeom>
      </xdr:spPr>
    </xdr:pic>
    <xdr:clientData/>
  </xdr:twoCellAnchor>
  <xdr:twoCellAnchor editAs="oneCell">
    <xdr:from>
      <xdr:col>18</xdr:col>
      <xdr:colOff>232835</xdr:colOff>
      <xdr:row>20</xdr:row>
      <xdr:rowOff>12173</xdr:rowOff>
    </xdr:from>
    <xdr:to>
      <xdr:col>19</xdr:col>
      <xdr:colOff>462494</xdr:colOff>
      <xdr:row>22</xdr:row>
      <xdr:rowOff>212728</xdr:rowOff>
    </xdr:to>
    <xdr:pic>
      <xdr:nvPicPr>
        <xdr:cNvPr id="21" name="Image 20" descr="téléchargement.jpg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16086668" y="4954590"/>
          <a:ext cx="1404408" cy="687388"/>
        </a:xfrm>
        <a:prstGeom prst="rect">
          <a:avLst/>
        </a:prstGeom>
      </xdr:spPr>
    </xdr:pic>
    <xdr:clientData/>
  </xdr:twoCellAnchor>
  <xdr:twoCellAnchor editAs="oneCell">
    <xdr:from>
      <xdr:col>0</xdr:col>
      <xdr:colOff>78832</xdr:colOff>
      <xdr:row>28</xdr:row>
      <xdr:rowOff>15874</xdr:rowOff>
    </xdr:from>
    <xdr:to>
      <xdr:col>4</xdr:col>
      <xdr:colOff>102116</xdr:colOff>
      <xdr:row>30</xdr:row>
      <xdr:rowOff>216429</xdr:rowOff>
    </xdr:to>
    <xdr:pic>
      <xdr:nvPicPr>
        <xdr:cNvPr id="24" name="Image 23" descr="téléchargement.jpg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392483">
          <a:off x="78832" y="6662207"/>
          <a:ext cx="1399117" cy="687388"/>
        </a:xfrm>
        <a:prstGeom prst="rect">
          <a:avLst/>
        </a:prstGeom>
      </xdr:spPr>
    </xdr:pic>
    <xdr:clientData/>
  </xdr:twoCellAnchor>
  <xdr:twoCellAnchor editAs="oneCell">
    <xdr:from>
      <xdr:col>26</xdr:col>
      <xdr:colOff>222251</xdr:colOff>
      <xdr:row>10</xdr:row>
      <xdr:rowOff>85726</xdr:rowOff>
    </xdr:from>
    <xdr:to>
      <xdr:col>28</xdr:col>
      <xdr:colOff>96309</xdr:colOff>
      <xdr:row>13</xdr:row>
      <xdr:rowOff>42864</xdr:rowOff>
    </xdr:to>
    <xdr:pic>
      <xdr:nvPicPr>
        <xdr:cNvPr id="27" name="Image 26" descr="téléchargement.jpg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20355736">
          <a:off x="30162501" y="2593976"/>
          <a:ext cx="1398058" cy="687388"/>
        </a:xfrm>
        <a:prstGeom prst="rect">
          <a:avLst/>
        </a:prstGeom>
      </xdr:spPr>
    </xdr:pic>
    <xdr:clientData/>
  </xdr:twoCellAnchor>
  <xdr:twoCellAnchor>
    <xdr:from>
      <xdr:col>20</xdr:col>
      <xdr:colOff>1143001</xdr:colOff>
      <xdr:row>13</xdr:row>
      <xdr:rowOff>78317</xdr:rowOff>
    </xdr:from>
    <xdr:to>
      <xdr:col>21</xdr:col>
      <xdr:colOff>1090085</xdr:colOff>
      <xdr:row>14</xdr:row>
      <xdr:rowOff>154517</xdr:rowOff>
    </xdr:to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/>
      </xdr:nvSpPr>
      <xdr:spPr>
        <a:xfrm>
          <a:off x="18721918" y="3316817"/>
          <a:ext cx="1841500" cy="319617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Total des prises</a:t>
          </a:r>
        </a:p>
      </xdr:txBody>
    </xdr:sp>
    <xdr:clientData/>
  </xdr:twoCellAnchor>
  <xdr:twoCellAnchor>
    <xdr:from>
      <xdr:col>23</xdr:col>
      <xdr:colOff>142875</xdr:colOff>
      <xdr:row>13</xdr:row>
      <xdr:rowOff>64558</xdr:rowOff>
    </xdr:from>
    <xdr:to>
      <xdr:col>24</xdr:col>
      <xdr:colOff>412750</xdr:colOff>
      <xdr:row>14</xdr:row>
      <xdr:rowOff>131233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/>
      </xdr:nvSpPr>
      <xdr:spPr>
        <a:xfrm>
          <a:off x="24399875" y="3303058"/>
          <a:ext cx="2365375" cy="310092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 b="1"/>
            <a:t> Record en longueur</a:t>
          </a:r>
        </a:p>
      </xdr:txBody>
    </xdr:sp>
    <xdr:clientData/>
  </xdr:twoCellAnchor>
  <xdr:twoCellAnchor editAs="oneCell">
    <xdr:from>
      <xdr:col>18</xdr:col>
      <xdr:colOff>652223</xdr:colOff>
      <xdr:row>7</xdr:row>
      <xdr:rowOff>188994</xdr:rowOff>
    </xdr:from>
    <xdr:to>
      <xdr:col>20</xdr:col>
      <xdr:colOff>492081</xdr:colOff>
      <xdr:row>10</xdr:row>
      <xdr:rowOff>146132</xdr:rowOff>
    </xdr:to>
    <xdr:pic>
      <xdr:nvPicPr>
        <xdr:cNvPr id="30" name="Image 29" descr="téléchargement.jpg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rot="1291229" flipH="1">
          <a:off x="16506056" y="1966994"/>
          <a:ext cx="1564942" cy="687388"/>
        </a:xfrm>
        <a:prstGeom prst="rect">
          <a:avLst/>
        </a:prstGeom>
      </xdr:spPr>
    </xdr:pic>
    <xdr:clientData/>
  </xdr:twoCellAnchor>
  <xdr:twoCellAnchor editAs="oneCell">
    <xdr:from>
      <xdr:col>25</xdr:col>
      <xdr:colOff>276124</xdr:colOff>
      <xdr:row>5</xdr:row>
      <xdr:rowOff>231068</xdr:rowOff>
    </xdr:from>
    <xdr:to>
      <xdr:col>27</xdr:col>
      <xdr:colOff>39484</xdr:colOff>
      <xdr:row>8</xdr:row>
      <xdr:rowOff>242571</xdr:rowOff>
    </xdr:to>
    <xdr:pic>
      <xdr:nvPicPr>
        <xdr:cNvPr id="31" name="Image 30" descr="brochet_fiche_technique.JPG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20480479" flipH="1">
          <a:off x="28163207" y="1522235"/>
          <a:ext cx="1287360" cy="741753"/>
        </a:xfrm>
        <a:prstGeom prst="rect">
          <a:avLst/>
        </a:prstGeom>
      </xdr:spPr>
    </xdr:pic>
    <xdr:clientData/>
  </xdr:twoCellAnchor>
  <xdr:twoCellAnchor>
    <xdr:from>
      <xdr:col>6</xdr:col>
      <xdr:colOff>306916</xdr:colOff>
      <xdr:row>0</xdr:row>
      <xdr:rowOff>169333</xdr:rowOff>
    </xdr:from>
    <xdr:to>
      <xdr:col>13</xdr:col>
      <xdr:colOff>211666</xdr:colOff>
      <xdr:row>2</xdr:row>
      <xdr:rowOff>74083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4614333" y="169333"/>
          <a:ext cx="5016500" cy="46566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2000"/>
            <a:t>classement </a:t>
          </a:r>
          <a:r>
            <a:rPr lang="fr-FR" sz="2000" baseline="0"/>
            <a:t> Manche Guenrouet</a:t>
          </a:r>
          <a:endParaRPr lang="fr-FR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230923</xdr:colOff>
      <xdr:row>43</xdr:row>
      <xdr:rowOff>90711</xdr:rowOff>
    </xdr:from>
    <xdr:to>
      <xdr:col>3</xdr:col>
      <xdr:colOff>446521</xdr:colOff>
      <xdr:row>47</xdr:row>
      <xdr:rowOff>24996</xdr:rowOff>
    </xdr:to>
    <xdr:pic>
      <xdr:nvPicPr>
        <xdr:cNvPr id="2" name="Image 1" descr="brochet_fiche_techniqu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20027325">
          <a:off x="230923" y="8358411"/>
          <a:ext cx="2120598" cy="696285"/>
        </a:xfrm>
        <a:prstGeom prst="rect">
          <a:avLst/>
        </a:prstGeom>
      </xdr:spPr>
    </xdr:pic>
    <xdr:clientData/>
  </xdr:twoCellAnchor>
  <xdr:twoCellAnchor editAs="oneCell">
    <xdr:from>
      <xdr:col>0</xdr:col>
      <xdr:colOff>171091</xdr:colOff>
      <xdr:row>8</xdr:row>
      <xdr:rowOff>139954</xdr:rowOff>
    </xdr:from>
    <xdr:to>
      <xdr:col>2</xdr:col>
      <xdr:colOff>134944</xdr:colOff>
      <xdr:row>17</xdr:row>
      <xdr:rowOff>158062</xdr:rowOff>
    </xdr:to>
    <xdr:pic>
      <xdr:nvPicPr>
        <xdr:cNvPr id="3" name="Image 2" descr="1660762_968265096522992_6073022923630265533_n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922439">
          <a:off x="171091" y="1730629"/>
          <a:ext cx="1487853" cy="1894533"/>
        </a:xfrm>
        <a:prstGeom prst="rect">
          <a:avLst/>
        </a:prstGeom>
      </xdr:spPr>
    </xdr:pic>
    <xdr:clientData/>
  </xdr:twoCellAnchor>
  <xdr:twoCellAnchor editAs="oneCell">
    <xdr:from>
      <xdr:col>7</xdr:col>
      <xdr:colOff>295232</xdr:colOff>
      <xdr:row>7</xdr:row>
      <xdr:rowOff>144277</xdr:rowOff>
    </xdr:from>
    <xdr:to>
      <xdr:col>9</xdr:col>
      <xdr:colOff>170832</xdr:colOff>
      <xdr:row>16</xdr:row>
      <xdr:rowOff>40486</xdr:rowOff>
    </xdr:to>
    <xdr:pic>
      <xdr:nvPicPr>
        <xdr:cNvPr id="5" name="Image 4" descr="1660762_968265096522992_6073022923630265533_n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176898">
          <a:off x="11382332" y="1544452"/>
          <a:ext cx="1399600" cy="1782159"/>
        </a:xfrm>
        <a:prstGeom prst="rect">
          <a:avLst/>
        </a:prstGeom>
      </xdr:spPr>
    </xdr:pic>
    <xdr:clientData/>
  </xdr:twoCellAnchor>
  <xdr:twoCellAnchor editAs="oneCell">
    <xdr:from>
      <xdr:col>1</xdr:col>
      <xdr:colOff>47933</xdr:colOff>
      <xdr:row>2</xdr:row>
      <xdr:rowOff>166415</xdr:rowOff>
    </xdr:from>
    <xdr:to>
      <xdr:col>2</xdr:col>
      <xdr:colOff>324630</xdr:colOff>
      <xdr:row>4</xdr:row>
      <xdr:rowOff>198279</xdr:rowOff>
    </xdr:to>
    <xdr:pic>
      <xdr:nvPicPr>
        <xdr:cNvPr id="6" name="Image 5" descr="brochet_fiche_technique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9981126">
          <a:off x="809933" y="575990"/>
          <a:ext cx="1038697" cy="460489"/>
        </a:xfrm>
        <a:prstGeom prst="rect">
          <a:avLst/>
        </a:prstGeom>
      </xdr:spPr>
    </xdr:pic>
    <xdr:clientData/>
  </xdr:twoCellAnchor>
  <xdr:twoCellAnchor editAs="oneCell">
    <xdr:from>
      <xdr:col>7</xdr:col>
      <xdr:colOff>294307</xdr:colOff>
      <xdr:row>20</xdr:row>
      <xdr:rowOff>129202</xdr:rowOff>
    </xdr:from>
    <xdr:to>
      <xdr:col>8</xdr:col>
      <xdr:colOff>519105</xdr:colOff>
      <xdr:row>23</xdr:row>
      <xdr:rowOff>89782</xdr:rowOff>
    </xdr:to>
    <xdr:pic>
      <xdr:nvPicPr>
        <xdr:cNvPr id="7" name="Image 6" descr="brochet_fiche_technique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 flipH="1">
          <a:off x="11400457" y="4005877"/>
          <a:ext cx="986798" cy="55113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23</xdr:row>
      <xdr:rowOff>28573</xdr:rowOff>
    </xdr:from>
    <xdr:to>
      <xdr:col>2</xdr:col>
      <xdr:colOff>147776</xdr:colOff>
      <xdr:row>26</xdr:row>
      <xdr:rowOff>8203</xdr:rowOff>
    </xdr:to>
    <xdr:pic>
      <xdr:nvPicPr>
        <xdr:cNvPr id="8" name="Image 7" descr="brochet_fiche_technique.JPG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>
          <a:off x="428626" y="4476748"/>
          <a:ext cx="1243150" cy="551130"/>
        </a:xfrm>
        <a:prstGeom prst="rect">
          <a:avLst/>
        </a:prstGeom>
      </xdr:spPr>
    </xdr:pic>
    <xdr:clientData/>
  </xdr:twoCellAnchor>
  <xdr:twoCellAnchor editAs="oneCell">
    <xdr:from>
      <xdr:col>7</xdr:col>
      <xdr:colOff>171752</xdr:colOff>
      <xdr:row>1</xdr:row>
      <xdr:rowOff>94900</xdr:rowOff>
    </xdr:from>
    <xdr:to>
      <xdr:col>8</xdr:col>
      <xdr:colOff>754407</xdr:colOff>
      <xdr:row>4</xdr:row>
      <xdr:rowOff>17380</xdr:rowOff>
    </xdr:to>
    <xdr:pic>
      <xdr:nvPicPr>
        <xdr:cNvPr id="9" name="Image 8" descr="brochet_fiche_technique.JPG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457810" flipH="1">
          <a:off x="11277902" y="294925"/>
          <a:ext cx="1344655" cy="551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:M20"/>
  <sheetViews>
    <sheetView showGridLines="0" workbookViewId="0"/>
  </sheetViews>
  <sheetFormatPr baseColWidth="10" defaultColWidth="11.3828125" defaultRowHeight="14.6" x14ac:dyDescent="0.4"/>
  <cols>
    <col min="1" max="16384" width="11.3828125" style="1"/>
  </cols>
  <sheetData>
    <row r="10" spans="7:9" ht="15" thickBot="1" x14ac:dyDescent="0.45"/>
    <row r="11" spans="7:9" ht="15" thickBot="1" x14ac:dyDescent="0.45">
      <c r="G11" s="4" t="s">
        <v>10</v>
      </c>
    </row>
    <row r="13" spans="7:9" ht="15" thickBot="1" x14ac:dyDescent="0.45"/>
    <row r="14" spans="7:9" ht="15" thickBot="1" x14ac:dyDescent="0.45">
      <c r="I14" s="4" t="s">
        <v>4</v>
      </c>
    </row>
    <row r="16" spans="7:9" ht="15" thickBot="1" x14ac:dyDescent="0.45"/>
    <row r="17" spans="11:13" ht="15" thickBot="1" x14ac:dyDescent="0.45">
      <c r="K17" s="4" t="s">
        <v>5</v>
      </c>
    </row>
    <row r="19" spans="11:13" ht="15" thickBot="1" x14ac:dyDescent="0.45"/>
    <row r="20" spans="11:13" ht="15" thickBot="1" x14ac:dyDescent="0.45">
      <c r="M20" s="5" t="s">
        <v>39</v>
      </c>
    </row>
  </sheetData>
  <hyperlinks>
    <hyperlink ref="I14" location="prises!A1" display="Prises"/>
    <hyperlink ref="K17" location="classement!A1" display="Classement"/>
    <hyperlink ref="G11" location="concurents!A1" display="concurents"/>
    <hyperlink ref="M20" location="classement!AA1" display="Podium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532"/>
  <sheetViews>
    <sheetView topLeftCell="C1" zoomScale="90" zoomScaleNormal="90" workbookViewId="0">
      <pane xSplit="2" ySplit="2" topLeftCell="I373" activePane="bottomRight" state="frozen"/>
      <selection activeCell="C1" sqref="C1"/>
      <selection pane="topRight" activeCell="D1" sqref="D1"/>
      <selection pane="bottomLeft" activeCell="C3" sqref="C3"/>
      <selection pane="bottomRight" activeCell="M384" sqref="M384"/>
    </sheetView>
  </sheetViews>
  <sheetFormatPr baseColWidth="10" defaultRowHeight="14.6" x14ac:dyDescent="0.4"/>
  <cols>
    <col min="3" max="3" width="20.69140625" customWidth="1"/>
    <col min="4" max="4" width="34.3828125" style="12" customWidth="1"/>
    <col min="5" max="5" width="31.69140625" style="12" customWidth="1"/>
    <col min="6" max="6" width="11" customWidth="1"/>
    <col min="7" max="7" width="31.69140625" style="12" customWidth="1"/>
    <col min="8" max="8" width="11.3046875" customWidth="1"/>
    <col min="9" max="9" width="31.69140625" style="12" customWidth="1"/>
    <col min="11" max="11" width="31.69140625" style="12" customWidth="1"/>
    <col min="13" max="13" width="31.69140625" style="12" customWidth="1"/>
    <col min="15" max="15" width="31.69140625" style="12" customWidth="1"/>
    <col min="17" max="17" width="31.69140625" style="12" customWidth="1"/>
    <col min="19" max="19" width="31.69140625" style="12" customWidth="1"/>
    <col min="21" max="21" width="31.69140625" style="12" customWidth="1"/>
    <col min="23" max="23" width="31.69140625" style="12" customWidth="1"/>
    <col min="25" max="25" width="31.69140625" style="12" customWidth="1"/>
    <col min="27" max="27" width="31.69140625" style="12" customWidth="1"/>
    <col min="29" max="29" width="31.69140625" style="12" customWidth="1"/>
    <col min="31" max="31" width="31.69140625" style="12" customWidth="1"/>
    <col min="33" max="33" width="22.3046875" customWidth="1"/>
    <col min="34" max="34" width="10.3046875" customWidth="1"/>
    <col min="35" max="35" width="17" customWidth="1"/>
    <col min="36" max="36" width="31.53515625" customWidth="1"/>
    <col min="37" max="37" width="28.3828125" customWidth="1"/>
    <col min="38" max="38" width="25.84375" customWidth="1"/>
    <col min="40" max="40" width="31.69140625" customWidth="1"/>
    <col min="42" max="42" width="31.69140625" customWidth="1"/>
    <col min="44" max="44" width="31.69140625" customWidth="1"/>
    <col min="46" max="46" width="31.69140625" customWidth="1"/>
    <col min="48" max="48" width="31.69140625" customWidth="1"/>
    <col min="50" max="50" width="31.69140625" customWidth="1"/>
    <col min="52" max="52" width="31.69140625" customWidth="1"/>
    <col min="54" max="54" width="31.69140625" customWidth="1"/>
    <col min="56" max="56" width="31.69140625" customWidth="1"/>
    <col min="58" max="58" width="31.69140625" customWidth="1"/>
    <col min="60" max="60" width="31.69140625" customWidth="1"/>
    <col min="62" max="62" width="31.69140625" customWidth="1"/>
    <col min="64" max="64" width="31.69140625" customWidth="1"/>
    <col min="66" max="66" width="31.69140625" customWidth="1"/>
    <col min="68" max="68" width="31.69140625" customWidth="1"/>
    <col min="70" max="70" width="31.69140625" customWidth="1"/>
    <col min="72" max="72" width="31.69140625" customWidth="1"/>
    <col min="74" max="74" width="31.69140625" customWidth="1"/>
    <col min="76" max="76" width="31.69140625" customWidth="1"/>
    <col min="78" max="78" width="31.69140625" customWidth="1"/>
    <col min="80" max="80" width="31.69140625" customWidth="1"/>
    <col min="82" max="82" width="31.69140625" customWidth="1"/>
    <col min="84" max="84" width="31.69140625" customWidth="1"/>
    <col min="86" max="86" width="31.69140625" customWidth="1"/>
    <col min="88" max="88" width="31.69140625" customWidth="1"/>
    <col min="90" max="90" width="31.69140625" customWidth="1"/>
    <col min="92" max="92" width="31.69140625" customWidth="1"/>
    <col min="94" max="94" width="31.69140625" customWidth="1"/>
    <col min="96" max="96" width="31.69140625" customWidth="1"/>
    <col min="98" max="98" width="31.69140625" customWidth="1"/>
    <col min="100" max="100" width="31.69140625" customWidth="1"/>
    <col min="102" max="102" width="31.69140625" customWidth="1"/>
    <col min="104" max="104" width="31.69140625" customWidth="1"/>
    <col min="106" max="106" width="31.69140625" customWidth="1"/>
    <col min="108" max="108" width="31.69140625" customWidth="1"/>
  </cols>
  <sheetData>
    <row r="1" spans="1:108" s="15" customFormat="1" ht="30.75" customHeight="1" thickBot="1" x14ac:dyDescent="0.65">
      <c r="A1" s="15" t="s">
        <v>65</v>
      </c>
      <c r="C1" s="16" t="s">
        <v>11</v>
      </c>
      <c r="D1" s="17"/>
      <c r="E1" s="51">
        <v>1</v>
      </c>
      <c r="F1" s="106"/>
      <c r="G1" s="52">
        <v>2</v>
      </c>
      <c r="H1" s="32" t="s">
        <v>16</v>
      </c>
      <c r="I1" s="51">
        <v>3</v>
      </c>
      <c r="J1" s="32" t="s">
        <v>16</v>
      </c>
      <c r="K1" s="51">
        <v>4</v>
      </c>
      <c r="L1" s="32" t="s">
        <v>16</v>
      </c>
      <c r="M1" s="51">
        <v>5</v>
      </c>
      <c r="N1" s="32" t="s">
        <v>16</v>
      </c>
      <c r="O1" s="51">
        <v>6</v>
      </c>
      <c r="P1" s="32" t="s">
        <v>16</v>
      </c>
      <c r="Q1" s="51">
        <v>7</v>
      </c>
      <c r="R1" s="32" t="s">
        <v>16</v>
      </c>
      <c r="S1" s="51">
        <v>8</v>
      </c>
      <c r="T1" s="32" t="s">
        <v>16</v>
      </c>
      <c r="U1" s="51">
        <v>9</v>
      </c>
      <c r="V1" s="32" t="s">
        <v>16</v>
      </c>
      <c r="W1" s="51">
        <v>10</v>
      </c>
      <c r="X1" s="32" t="s">
        <v>16</v>
      </c>
      <c r="Y1" s="51">
        <v>11</v>
      </c>
      <c r="Z1" s="32" t="s">
        <v>16</v>
      </c>
      <c r="AA1" s="51">
        <v>12</v>
      </c>
      <c r="AB1" s="32" t="s">
        <v>16</v>
      </c>
      <c r="AC1" s="51">
        <v>13</v>
      </c>
      <c r="AD1" s="32" t="s">
        <v>16</v>
      </c>
      <c r="AE1" s="51">
        <v>14</v>
      </c>
      <c r="AF1" s="32" t="s">
        <v>16</v>
      </c>
      <c r="AG1" s="44"/>
      <c r="AH1" s="44"/>
      <c r="AI1" s="44"/>
      <c r="AK1" s="44"/>
      <c r="AL1" s="54" t="s">
        <v>16</v>
      </c>
      <c r="AM1" s="44"/>
      <c r="AO1" s="44"/>
      <c r="AQ1" s="44"/>
      <c r="AS1" s="44"/>
      <c r="AU1" s="44"/>
      <c r="AW1" s="44"/>
      <c r="AY1" s="44"/>
      <c r="BA1" s="44"/>
      <c r="BC1" s="44"/>
      <c r="BE1" s="44"/>
      <c r="BG1" s="44"/>
      <c r="BI1" s="44"/>
      <c r="BK1" s="44"/>
      <c r="BM1" s="44"/>
      <c r="BO1" s="44"/>
      <c r="BQ1" s="44"/>
      <c r="BS1" s="44"/>
      <c r="BU1" s="44"/>
      <c r="BW1" s="44"/>
      <c r="BY1" s="44"/>
      <c r="CA1" s="44"/>
      <c r="CC1" s="44"/>
      <c r="CE1" s="44"/>
      <c r="CG1" s="44"/>
      <c r="CI1" s="44"/>
      <c r="CK1" s="44"/>
      <c r="CM1" s="44"/>
      <c r="CO1" s="44"/>
      <c r="CQ1" s="44"/>
      <c r="CS1" s="44"/>
      <c r="CU1" s="44"/>
      <c r="CW1" s="44"/>
      <c r="CY1" s="44"/>
      <c r="DA1" s="44"/>
      <c r="DC1" s="44"/>
    </row>
    <row r="2" spans="1:108" s="20" customFormat="1" ht="31.5" customHeight="1" thickBot="1" x14ac:dyDescent="0.6">
      <c r="A2" s="18" t="s">
        <v>6</v>
      </c>
      <c r="D2" s="19" t="s">
        <v>8</v>
      </c>
      <c r="E2" s="21">
        <f>+E125+E252+E378+E504+E598</f>
        <v>842</v>
      </c>
      <c r="G2" s="21">
        <f>+G125+G252+G378+G504+G598</f>
        <v>514</v>
      </c>
      <c r="I2" s="21">
        <f>+I125+I252+I378+I504+I598</f>
        <v>326</v>
      </c>
      <c r="K2" s="21">
        <f>+K125+K252+K378+K504+K598</f>
        <v>828</v>
      </c>
      <c r="M2" s="21">
        <f>+M125+M252+M378+M504+M598</f>
        <v>150</v>
      </c>
      <c r="O2" s="21">
        <f>+O125+O252+O378+O504+O598</f>
        <v>705</v>
      </c>
      <c r="Q2" s="21">
        <f>+Q125+Q252+Q378+Q504+Q598</f>
        <v>860</v>
      </c>
      <c r="S2" s="21">
        <f>+S125+S252+S378+S504+S598</f>
        <v>208</v>
      </c>
      <c r="T2" s="29"/>
      <c r="U2" s="21">
        <f>+U125+U252+U378+U504+U598</f>
        <v>337</v>
      </c>
      <c r="W2" s="21">
        <f>+W125+W252+W378+W504+W598</f>
        <v>835</v>
      </c>
      <c r="Y2" s="21">
        <f>+Y125+Y252+Y378+Y504+Y598</f>
        <v>1214</v>
      </c>
      <c r="AA2" s="21">
        <f>+AA125+AA252+AA378+AA504+AA598</f>
        <v>818</v>
      </c>
      <c r="AC2" s="21">
        <f>+AC125+AC252+AC378+AC504+AC598</f>
        <v>1190</v>
      </c>
      <c r="AD2" s="29"/>
      <c r="AE2" s="21">
        <f>+AE125+AE252+AE378+AE504+AE598</f>
        <v>226</v>
      </c>
    </row>
    <row r="3" spans="1:108" ht="15" thickBot="1" x14ac:dyDescent="0.45">
      <c r="C3" s="70" t="s">
        <v>77</v>
      </c>
      <c r="E3" s="8"/>
      <c r="F3" s="1"/>
      <c r="G3" s="8"/>
      <c r="H3" s="1"/>
      <c r="I3" s="8"/>
      <c r="J3" s="1"/>
      <c r="K3" s="8"/>
      <c r="L3" s="1"/>
      <c r="M3" s="8"/>
      <c r="N3" s="1"/>
      <c r="O3" s="8"/>
      <c r="P3" s="1"/>
      <c r="Q3" s="8"/>
      <c r="R3" s="1"/>
      <c r="S3" s="8"/>
      <c r="T3" s="1"/>
      <c r="U3" s="8"/>
      <c r="V3" s="1"/>
      <c r="W3" s="8"/>
      <c r="X3" s="1"/>
      <c r="Y3" s="8"/>
      <c r="Z3" s="1"/>
      <c r="AA3" s="8"/>
      <c r="AB3" s="1"/>
      <c r="AC3" s="8"/>
      <c r="AD3" s="1"/>
      <c r="AE3" s="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</row>
    <row r="4" spans="1:108" ht="15" thickBot="1" x14ac:dyDescent="0.45">
      <c r="A4" s="2" t="s">
        <v>5</v>
      </c>
      <c r="D4" s="45" t="s">
        <v>20</v>
      </c>
      <c r="E4" s="8">
        <v>0</v>
      </c>
      <c r="F4" s="1"/>
      <c r="G4" s="8">
        <v>0</v>
      </c>
      <c r="H4" s="1"/>
      <c r="I4" s="8">
        <v>0</v>
      </c>
      <c r="J4" s="1"/>
      <c r="K4" s="8">
        <v>0</v>
      </c>
      <c r="L4" s="1"/>
      <c r="M4" s="8">
        <v>0</v>
      </c>
      <c r="N4" s="1"/>
      <c r="O4" s="8">
        <v>0</v>
      </c>
      <c r="P4" s="1"/>
      <c r="Q4" s="8">
        <v>0</v>
      </c>
      <c r="R4" s="1"/>
      <c r="S4" s="8">
        <v>0</v>
      </c>
      <c r="T4" s="1"/>
      <c r="U4" s="8">
        <v>0</v>
      </c>
      <c r="V4" s="1"/>
      <c r="W4" s="8">
        <v>0</v>
      </c>
      <c r="X4" s="1"/>
      <c r="Y4" s="8">
        <v>0</v>
      </c>
      <c r="Z4" s="1"/>
      <c r="AA4" s="8">
        <v>0</v>
      </c>
      <c r="AB4" s="1"/>
      <c r="AC4" s="8">
        <v>0</v>
      </c>
      <c r="AD4" s="1"/>
      <c r="AE4" s="8">
        <v>0</v>
      </c>
      <c r="AF4" s="1"/>
      <c r="AG4" s="1"/>
      <c r="AH4" s="1"/>
      <c r="AI4" s="1"/>
      <c r="AJ4" s="53"/>
      <c r="AK4" s="53"/>
      <c r="AL4" s="53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</row>
    <row r="5" spans="1:108" x14ac:dyDescent="0.4">
      <c r="C5" s="30" t="s">
        <v>37</v>
      </c>
      <c r="D5" s="12" t="s">
        <v>0</v>
      </c>
      <c r="E5" s="68"/>
      <c r="F5" s="1"/>
      <c r="G5" s="68"/>
      <c r="H5" s="1"/>
      <c r="I5" s="68"/>
      <c r="J5" s="1"/>
      <c r="K5" s="68"/>
      <c r="L5" s="1"/>
      <c r="M5" s="68"/>
      <c r="N5" s="1"/>
      <c r="O5" s="68"/>
      <c r="P5" s="1"/>
      <c r="Q5" s="68"/>
      <c r="R5" s="1"/>
      <c r="S5" s="68"/>
      <c r="T5" s="1"/>
      <c r="U5" s="68"/>
      <c r="V5" s="1"/>
      <c r="W5" s="68"/>
      <c r="X5" s="1"/>
      <c r="Y5" s="68"/>
      <c r="Z5" s="1"/>
      <c r="AA5" s="68"/>
      <c r="AB5" s="1"/>
      <c r="AC5" s="68"/>
      <c r="AD5" s="1"/>
      <c r="AE5" s="68"/>
      <c r="AF5" s="1"/>
      <c r="AG5" s="1"/>
      <c r="AH5" s="1"/>
      <c r="AI5" s="1"/>
      <c r="AJ5" s="53"/>
      <c r="AK5" s="53"/>
      <c r="AL5" s="53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</row>
    <row r="6" spans="1:108" x14ac:dyDescent="0.4">
      <c r="C6" s="30"/>
      <c r="D6" s="12" t="s">
        <v>1</v>
      </c>
      <c r="E6" s="116"/>
      <c r="F6" s="1"/>
      <c r="G6" s="116"/>
      <c r="H6" s="1"/>
      <c r="I6" s="116"/>
      <c r="J6" s="1"/>
      <c r="K6" s="116"/>
      <c r="L6" s="1"/>
      <c r="M6" s="116"/>
      <c r="N6" s="1"/>
      <c r="O6" s="109"/>
      <c r="P6" s="1"/>
      <c r="Q6" s="109"/>
      <c r="R6" s="1"/>
      <c r="S6" s="109"/>
      <c r="T6" s="1"/>
      <c r="U6" s="109"/>
      <c r="V6" s="1"/>
      <c r="W6" s="109"/>
      <c r="X6" s="1"/>
      <c r="Y6" s="109"/>
      <c r="Z6" s="1"/>
      <c r="AA6" s="109"/>
      <c r="AB6" s="1"/>
      <c r="AC6" s="109"/>
      <c r="AD6" s="1"/>
      <c r="AE6" s="109"/>
      <c r="AF6" s="1"/>
      <c r="AG6" s="1"/>
      <c r="AH6" s="1"/>
      <c r="AI6" s="1"/>
      <c r="AJ6" s="53"/>
      <c r="AK6" s="53"/>
      <c r="AL6" s="53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</row>
    <row r="7" spans="1:108" x14ac:dyDescent="0.4">
      <c r="C7" s="30" t="s">
        <v>34</v>
      </c>
      <c r="D7" s="14" t="s">
        <v>36</v>
      </c>
      <c r="E7" s="68">
        <v>10</v>
      </c>
      <c r="F7" s="1"/>
      <c r="G7" s="68">
        <v>10</v>
      </c>
      <c r="H7" s="1"/>
      <c r="I7" s="68">
        <v>10</v>
      </c>
      <c r="J7" s="1"/>
      <c r="K7" s="68">
        <v>10</v>
      </c>
      <c r="L7" s="1"/>
      <c r="M7" s="68">
        <v>10</v>
      </c>
      <c r="N7" s="1"/>
      <c r="O7" s="68">
        <v>10</v>
      </c>
      <c r="P7" s="1"/>
      <c r="Q7" s="68">
        <v>10</v>
      </c>
      <c r="R7" s="1"/>
      <c r="S7" s="68">
        <v>10</v>
      </c>
      <c r="T7" s="1"/>
      <c r="U7" s="68">
        <v>10</v>
      </c>
      <c r="V7" s="1"/>
      <c r="W7" s="68">
        <v>10</v>
      </c>
      <c r="X7" s="1"/>
      <c r="Y7" s="68">
        <v>10</v>
      </c>
      <c r="Z7" s="1"/>
      <c r="AA7" s="68">
        <v>10</v>
      </c>
      <c r="AB7" s="1"/>
      <c r="AC7" s="68">
        <v>10</v>
      </c>
      <c r="AD7" s="1"/>
      <c r="AE7" s="68">
        <v>10</v>
      </c>
      <c r="AF7" s="1"/>
      <c r="AG7" s="1"/>
      <c r="AH7" s="1"/>
      <c r="AI7" s="1"/>
      <c r="AJ7" s="53"/>
      <c r="AK7" s="53"/>
      <c r="AL7" s="5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</row>
    <row r="8" spans="1:108" s="3" customFormat="1" x14ac:dyDescent="0.4">
      <c r="C8" s="30"/>
      <c r="D8" s="13" t="s">
        <v>2</v>
      </c>
      <c r="E8" s="24">
        <f>E5*E7</f>
        <v>0</v>
      </c>
      <c r="F8" s="1"/>
      <c r="G8" s="24">
        <f>G5*G7</f>
        <v>0</v>
      </c>
      <c r="H8" s="1"/>
      <c r="I8" s="24">
        <f>I5*I7</f>
        <v>0</v>
      </c>
      <c r="J8" s="1"/>
      <c r="K8" s="24">
        <f>K5*K7</f>
        <v>0</v>
      </c>
      <c r="L8" s="1"/>
      <c r="M8" s="24">
        <f>M5*M7</f>
        <v>0</v>
      </c>
      <c r="N8" s="1"/>
      <c r="O8" s="24">
        <f>O5*O7</f>
        <v>0</v>
      </c>
      <c r="P8" s="1"/>
      <c r="Q8" s="24">
        <f>Q5*Q7</f>
        <v>0</v>
      </c>
      <c r="R8" s="1"/>
      <c r="S8" s="24">
        <f>S5*S7</f>
        <v>0</v>
      </c>
      <c r="T8" s="1"/>
      <c r="U8" s="24">
        <f>U5*U7</f>
        <v>0</v>
      </c>
      <c r="V8" s="1"/>
      <c r="W8" s="24">
        <f>W5*W7</f>
        <v>0</v>
      </c>
      <c r="X8" s="1"/>
      <c r="Y8" s="24">
        <f>Y5*Y7</f>
        <v>0</v>
      </c>
      <c r="Z8" s="1"/>
      <c r="AA8" s="24">
        <f>AA5*AA7</f>
        <v>0</v>
      </c>
      <c r="AB8" s="1"/>
      <c r="AC8" s="24">
        <f>AC5*AC7</f>
        <v>0</v>
      </c>
      <c r="AD8" s="1"/>
      <c r="AE8" s="24">
        <f>AE5*AE7</f>
        <v>0</v>
      </c>
      <c r="AF8" s="1"/>
      <c r="AG8" s="1"/>
      <c r="AH8" s="1"/>
      <c r="AI8" s="1"/>
      <c r="AJ8" s="53"/>
      <c r="AK8" s="53"/>
      <c r="AL8" s="5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x14ac:dyDescent="0.4">
      <c r="C9" s="30" t="s">
        <v>35</v>
      </c>
      <c r="E9" s="8"/>
      <c r="F9" s="1"/>
      <c r="G9" s="8"/>
      <c r="H9" s="1"/>
      <c r="I9" s="8"/>
      <c r="J9" s="1"/>
      <c r="K9" s="8"/>
      <c r="L9" s="1"/>
      <c r="M9" s="8"/>
      <c r="N9" s="1"/>
      <c r="O9" s="8"/>
      <c r="P9" s="1"/>
      <c r="Q9" s="8"/>
      <c r="R9" s="1"/>
      <c r="S9" s="8"/>
      <c r="T9" s="1"/>
      <c r="U9" s="8"/>
      <c r="V9" s="1"/>
      <c r="W9" s="8"/>
      <c r="X9" s="1"/>
      <c r="Y9" s="8"/>
      <c r="Z9" s="1"/>
      <c r="AA9" s="8"/>
      <c r="AB9" s="1"/>
      <c r="AC9" s="8"/>
      <c r="AD9" s="1"/>
      <c r="AE9" s="8"/>
      <c r="AF9" s="1"/>
      <c r="AG9" s="1"/>
      <c r="AH9" s="1"/>
      <c r="AI9" s="1"/>
      <c r="AJ9" s="53"/>
      <c r="AK9" s="53"/>
      <c r="AL9" s="5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</row>
    <row r="10" spans="1:108" x14ac:dyDescent="0.4">
      <c r="C10" s="30"/>
      <c r="D10" s="45" t="s">
        <v>20</v>
      </c>
      <c r="E10" s="8"/>
      <c r="F10" s="1"/>
      <c r="G10" s="8">
        <v>0</v>
      </c>
      <c r="H10" s="1"/>
      <c r="I10" s="8">
        <v>0</v>
      </c>
      <c r="J10" s="1"/>
      <c r="K10" s="8" t="str">
        <f>IF(K11&gt;0.5,"1","0")</f>
        <v>0</v>
      </c>
      <c r="L10" s="1"/>
      <c r="M10" s="8" t="str">
        <f>IF(M11&gt;0.5,"1","0")</f>
        <v>0</v>
      </c>
      <c r="N10" s="1"/>
      <c r="O10" s="8" t="str">
        <f>IF(O11&gt;0.5,"1","0")</f>
        <v>0</v>
      </c>
      <c r="P10" s="1"/>
      <c r="Q10" s="8" t="str">
        <f>IF(Q11&gt;0.5,"1","0")</f>
        <v>0</v>
      </c>
      <c r="R10" s="1"/>
      <c r="S10" s="8" t="str">
        <f>IF(S11&gt;0.5,"1","0")</f>
        <v>0</v>
      </c>
      <c r="T10" s="1"/>
      <c r="U10" s="8" t="str">
        <f>IF(U11&gt;0.5,"1","0")</f>
        <v>0</v>
      </c>
      <c r="V10" s="1"/>
      <c r="W10" s="8" t="str">
        <f>IF(W11&gt;0.5,"1","0")</f>
        <v>0</v>
      </c>
      <c r="X10" s="1"/>
      <c r="Y10" s="8" t="str">
        <f>IF(Y11&gt;0.5,"1","0")</f>
        <v>0</v>
      </c>
      <c r="Z10" s="1"/>
      <c r="AA10" s="8" t="str">
        <f>IF(AA11&gt;0.5,"1","0")</f>
        <v>0</v>
      </c>
      <c r="AB10" s="1"/>
      <c r="AC10" s="8" t="str">
        <f>IF(AC11&gt;0.5,"1","0")</f>
        <v>0</v>
      </c>
      <c r="AD10" s="1"/>
      <c r="AE10" s="8" t="str">
        <f>IF(AE11&gt;0.5,"1","0")</f>
        <v>0</v>
      </c>
      <c r="AF10" s="1"/>
      <c r="AG10" s="1"/>
      <c r="AH10" s="1"/>
      <c r="AI10" s="1"/>
      <c r="AJ10" s="53"/>
      <c r="AK10" s="53"/>
      <c r="AL10" s="5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</row>
    <row r="11" spans="1:108" x14ac:dyDescent="0.4">
      <c r="C11" s="30" t="s">
        <v>66</v>
      </c>
      <c r="D11" s="12" t="s">
        <v>0</v>
      </c>
      <c r="E11" s="68"/>
      <c r="F11" s="1"/>
      <c r="G11" s="68"/>
      <c r="H11" s="1"/>
      <c r="I11" s="68"/>
      <c r="J11" s="1"/>
      <c r="K11" s="68"/>
      <c r="L11" s="1"/>
      <c r="M11" s="68"/>
      <c r="N11" s="1"/>
      <c r="O11" s="68"/>
      <c r="P11" s="1"/>
      <c r="Q11" s="68"/>
      <c r="R11" s="1"/>
      <c r="S11" s="68"/>
      <c r="T11" s="1"/>
      <c r="U11" s="68"/>
      <c r="V11" s="1"/>
      <c r="W11" s="68"/>
      <c r="X11" s="1"/>
      <c r="Y11" s="68"/>
      <c r="Z11" s="1"/>
      <c r="AA11" s="68"/>
      <c r="AB11" s="1"/>
      <c r="AC11" s="68"/>
      <c r="AD11" s="1"/>
      <c r="AE11" s="68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</row>
    <row r="12" spans="1:108" ht="15" thickBot="1" x14ac:dyDescent="0.45">
      <c r="D12" s="12" t="s">
        <v>1</v>
      </c>
      <c r="E12" s="116"/>
      <c r="F12" s="1"/>
      <c r="G12" s="116"/>
      <c r="H12" s="1"/>
      <c r="I12" s="116"/>
      <c r="J12" s="1"/>
      <c r="K12" s="116"/>
      <c r="L12" s="1"/>
      <c r="M12" s="116"/>
      <c r="N12" s="1"/>
      <c r="O12" s="69"/>
      <c r="P12" s="1"/>
      <c r="Q12" s="69"/>
      <c r="R12" s="1"/>
      <c r="S12" s="69"/>
      <c r="T12" s="1"/>
      <c r="U12" s="69"/>
      <c r="V12" s="1"/>
      <c r="W12" s="69"/>
      <c r="X12" s="1"/>
      <c r="Y12" s="69"/>
      <c r="Z12" s="1"/>
      <c r="AA12" s="69"/>
      <c r="AB12" s="1"/>
      <c r="AC12" s="69"/>
      <c r="AD12" s="1"/>
      <c r="AE12" s="69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</row>
    <row r="13" spans="1:108" ht="15" thickBot="1" x14ac:dyDescent="0.45">
      <c r="C13" s="66" t="s">
        <v>9</v>
      </c>
      <c r="D13" s="14" t="s">
        <v>36</v>
      </c>
      <c r="E13" s="68">
        <v>0</v>
      </c>
      <c r="F13" s="1"/>
      <c r="G13" s="68">
        <v>0</v>
      </c>
      <c r="H13" s="1"/>
      <c r="I13" s="68">
        <v>0</v>
      </c>
      <c r="J13" s="1"/>
      <c r="K13" s="68">
        <v>0</v>
      </c>
      <c r="L13" s="1"/>
      <c r="M13" s="68">
        <v>0</v>
      </c>
      <c r="N13" s="1"/>
      <c r="O13" s="68">
        <v>0</v>
      </c>
      <c r="P13" s="1"/>
      <c r="Q13" s="68">
        <v>0</v>
      </c>
      <c r="R13" s="1"/>
      <c r="S13" s="68">
        <v>0</v>
      </c>
      <c r="T13" s="1"/>
      <c r="U13" s="68">
        <v>0</v>
      </c>
      <c r="V13" s="1"/>
      <c r="W13" s="68">
        <v>0</v>
      </c>
      <c r="X13" s="1"/>
      <c r="Y13" s="68">
        <v>0</v>
      </c>
      <c r="Z13" s="1"/>
      <c r="AA13" s="68">
        <v>0</v>
      </c>
      <c r="AB13" s="1"/>
      <c r="AC13" s="68">
        <v>0</v>
      </c>
      <c r="AD13" s="1"/>
      <c r="AE13" s="68">
        <v>0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</row>
    <row r="14" spans="1:108" s="3" customFormat="1" ht="15" thickBot="1" x14ac:dyDescent="0.45">
      <c r="C14" s="67"/>
      <c r="D14" s="13" t="s">
        <v>2</v>
      </c>
      <c r="E14" s="24">
        <f>E11*E13</f>
        <v>0</v>
      </c>
      <c r="F14" s="1"/>
      <c r="G14" s="24">
        <f>G11*G13</f>
        <v>0</v>
      </c>
      <c r="H14" s="1"/>
      <c r="I14" s="24">
        <f>I11*I13</f>
        <v>0</v>
      </c>
      <c r="J14" s="1"/>
      <c r="K14" s="24">
        <f>K11*K13</f>
        <v>0</v>
      </c>
      <c r="L14" s="1"/>
      <c r="M14" s="24">
        <f>M11*M13</f>
        <v>0</v>
      </c>
      <c r="N14" s="1"/>
      <c r="O14" s="24">
        <f>O11*O13</f>
        <v>0</v>
      </c>
      <c r="P14" s="1"/>
      <c r="Q14" s="24">
        <f>Q11*Q13</f>
        <v>0</v>
      </c>
      <c r="R14" s="1"/>
      <c r="S14" s="24">
        <f>S11*S13</f>
        <v>0</v>
      </c>
      <c r="T14" s="1"/>
      <c r="U14" s="24">
        <f>U11*U13</f>
        <v>0</v>
      </c>
      <c r="V14" s="1"/>
      <c r="W14" s="24">
        <f>W11*W13</f>
        <v>0</v>
      </c>
      <c r="X14" s="1"/>
      <c r="Y14" s="24">
        <f>Y11*Y13</f>
        <v>0</v>
      </c>
      <c r="Z14" s="1"/>
      <c r="AA14" s="24">
        <f>AA11*AA13</f>
        <v>0</v>
      </c>
      <c r="AB14" s="1"/>
      <c r="AC14" s="24">
        <f>AC11*AC13</f>
        <v>0</v>
      </c>
      <c r="AD14" s="1"/>
      <c r="AE14" s="24">
        <f>AE11*AE13</f>
        <v>0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</row>
    <row r="15" spans="1:108" ht="15" thickBot="1" x14ac:dyDescent="0.45">
      <c r="C15" s="4" t="s">
        <v>10</v>
      </c>
      <c r="E15" s="8"/>
      <c r="F15" s="1"/>
      <c r="G15" s="8"/>
      <c r="H15" s="1"/>
      <c r="I15" s="8"/>
      <c r="J15" s="1"/>
      <c r="K15" s="8"/>
      <c r="L15" s="1"/>
      <c r="M15" s="8"/>
      <c r="N15" s="1"/>
      <c r="O15" s="8"/>
      <c r="P15" s="1"/>
      <c r="Q15" s="8"/>
      <c r="R15" s="1"/>
      <c r="S15" s="8"/>
      <c r="T15" s="1"/>
      <c r="U15" s="8"/>
      <c r="V15" s="1"/>
      <c r="W15" s="8"/>
      <c r="X15" s="1"/>
      <c r="Y15" s="8"/>
      <c r="Z15" s="1"/>
      <c r="AA15" s="8"/>
      <c r="AB15" s="1"/>
      <c r="AC15" s="8"/>
      <c r="AD15" s="1"/>
      <c r="AE15" s="8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</row>
    <row r="16" spans="1:108" x14ac:dyDescent="0.4">
      <c r="C16" s="30"/>
      <c r="D16" s="45" t="s">
        <v>20</v>
      </c>
      <c r="E16" s="8">
        <v>0</v>
      </c>
      <c r="F16" s="1"/>
      <c r="G16" s="8" t="str">
        <f>IF(G17&gt;0.5,"1","0")</f>
        <v>0</v>
      </c>
      <c r="H16" s="1"/>
      <c r="I16" s="8">
        <v>0</v>
      </c>
      <c r="J16" s="1"/>
      <c r="K16" s="8" t="str">
        <f>IF(K17&gt;0.5,"1","0")</f>
        <v>0</v>
      </c>
      <c r="L16" s="1"/>
      <c r="M16" s="8" t="str">
        <f>IF(M17&gt;0.5,"1","0")</f>
        <v>0</v>
      </c>
      <c r="N16" s="1"/>
      <c r="O16" s="8" t="str">
        <f>IF(O17&gt;0.5,"1","0")</f>
        <v>0</v>
      </c>
      <c r="P16" s="1"/>
      <c r="Q16" s="8" t="str">
        <f>IF(Q17&gt;0.5,"1","0")</f>
        <v>0</v>
      </c>
      <c r="R16" s="1"/>
      <c r="S16" s="8" t="str">
        <f>IF(S17&gt;0.5,"1","0")</f>
        <v>0</v>
      </c>
      <c r="T16" s="1"/>
      <c r="U16" s="8" t="str">
        <f>IF(U17&gt;0.5,"1","0")</f>
        <v>0</v>
      </c>
      <c r="V16" s="1"/>
      <c r="W16" s="8" t="str">
        <f>IF(W17&gt;0.5,"1","0")</f>
        <v>0</v>
      </c>
      <c r="X16" s="1"/>
      <c r="Y16" s="8" t="str">
        <f>IF(Y17&gt;0.5,"1","0")</f>
        <v>0</v>
      </c>
      <c r="Z16" s="1"/>
      <c r="AA16" s="8" t="str">
        <f>IF(AA17&gt;0.5,"1","0")</f>
        <v>0</v>
      </c>
      <c r="AB16" s="1"/>
      <c r="AC16" s="8" t="str">
        <f>IF(AC17&gt;0.5,"1","0")</f>
        <v>0</v>
      </c>
      <c r="AD16" s="1"/>
      <c r="AE16" s="8" t="str">
        <f>IF(AE17&gt;0.5,"1","0")</f>
        <v>0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</row>
    <row r="17" spans="3:108" x14ac:dyDescent="0.4">
      <c r="D17" s="12" t="s">
        <v>0</v>
      </c>
      <c r="E17" s="68"/>
      <c r="F17" s="1"/>
      <c r="G17" s="68"/>
      <c r="H17" s="1"/>
      <c r="I17" s="68"/>
      <c r="J17" s="1"/>
      <c r="K17" s="68"/>
      <c r="L17" s="1"/>
      <c r="M17" s="68"/>
      <c r="N17" s="1"/>
      <c r="O17" s="68"/>
      <c r="P17" s="1"/>
      <c r="Q17" s="68"/>
      <c r="R17" s="1"/>
      <c r="S17" s="68"/>
      <c r="T17" s="1"/>
      <c r="U17" s="68"/>
      <c r="V17" s="1"/>
      <c r="W17" s="68"/>
      <c r="X17" s="1"/>
      <c r="Y17" s="68"/>
      <c r="Z17" s="1"/>
      <c r="AA17" s="68"/>
      <c r="AB17" s="1"/>
      <c r="AC17" s="68"/>
      <c r="AD17" s="1"/>
      <c r="AE17" s="68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</row>
    <row r="18" spans="3:108" x14ac:dyDescent="0.4">
      <c r="C18" s="72" t="s">
        <v>42</v>
      </c>
      <c r="D18" s="12" t="s">
        <v>1</v>
      </c>
      <c r="E18" s="116"/>
      <c r="F18" s="1"/>
      <c r="G18" s="116"/>
      <c r="H18" s="1"/>
      <c r="I18" s="116"/>
      <c r="J18" s="1"/>
      <c r="K18" s="116"/>
      <c r="L18" s="1"/>
      <c r="M18" s="116"/>
      <c r="N18" s="1"/>
      <c r="O18" s="69"/>
      <c r="P18" s="1"/>
      <c r="Q18" s="69"/>
      <c r="R18" s="1"/>
      <c r="S18" s="69"/>
      <c r="T18" s="1"/>
      <c r="U18" s="69"/>
      <c r="V18" s="1"/>
      <c r="W18" s="69"/>
      <c r="X18" s="1"/>
      <c r="Y18" s="69"/>
      <c r="Z18" s="1"/>
      <c r="AA18" s="69"/>
      <c r="AB18" s="1"/>
      <c r="AC18" s="69"/>
      <c r="AD18" s="1"/>
      <c r="AE18" s="69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</row>
    <row r="19" spans="3:108" ht="15" thickBot="1" x14ac:dyDescent="0.45">
      <c r="D19" s="14" t="s">
        <v>36</v>
      </c>
      <c r="E19" s="68">
        <v>10</v>
      </c>
      <c r="F19" s="1"/>
      <c r="G19" s="68">
        <v>10</v>
      </c>
      <c r="H19" s="1"/>
      <c r="I19" s="68">
        <v>10</v>
      </c>
      <c r="J19" s="1"/>
      <c r="K19" s="68">
        <v>10</v>
      </c>
      <c r="L19" s="1"/>
      <c r="M19" s="68">
        <v>10</v>
      </c>
      <c r="N19" s="1"/>
      <c r="O19" s="68">
        <v>10</v>
      </c>
      <c r="P19" s="1"/>
      <c r="Q19" s="68">
        <v>10</v>
      </c>
      <c r="R19" s="1"/>
      <c r="S19" s="68">
        <v>10</v>
      </c>
      <c r="T19" s="1"/>
      <c r="U19" s="68">
        <v>10</v>
      </c>
      <c r="V19" s="1"/>
      <c r="W19" s="68">
        <v>10</v>
      </c>
      <c r="X19" s="1"/>
      <c r="Y19" s="68">
        <v>10</v>
      </c>
      <c r="Z19" s="1"/>
      <c r="AA19" s="68">
        <v>10</v>
      </c>
      <c r="AB19" s="1"/>
      <c r="AC19" s="68">
        <v>10</v>
      </c>
      <c r="AD19" s="1"/>
      <c r="AE19" s="68">
        <v>10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</row>
    <row r="20" spans="3:108" s="3" customFormat="1" ht="15" thickBot="1" x14ac:dyDescent="0.45">
      <c r="C20" s="31" t="s">
        <v>26</v>
      </c>
      <c r="D20" s="13" t="s">
        <v>2</v>
      </c>
      <c r="E20" s="24">
        <f>E17*E19</f>
        <v>0</v>
      </c>
      <c r="F20" s="1"/>
      <c r="G20" s="24">
        <f>G17*G19</f>
        <v>0</v>
      </c>
      <c r="H20" s="1"/>
      <c r="I20" s="24">
        <f>I17*I19</f>
        <v>0</v>
      </c>
      <c r="J20" s="1"/>
      <c r="K20" s="24">
        <f>K17*K19</f>
        <v>0</v>
      </c>
      <c r="L20" s="1"/>
      <c r="M20" s="24">
        <f>M17*M19</f>
        <v>0</v>
      </c>
      <c r="N20" s="1"/>
      <c r="O20" s="24">
        <f>O17*O19</f>
        <v>0</v>
      </c>
      <c r="P20" s="1"/>
      <c r="Q20" s="24">
        <f>Q17*Q19</f>
        <v>0</v>
      </c>
      <c r="R20" s="1"/>
      <c r="S20" s="24">
        <f>S17*S19</f>
        <v>0</v>
      </c>
      <c r="T20" s="1"/>
      <c r="U20" s="24">
        <f>U17*U19</f>
        <v>0</v>
      </c>
      <c r="V20" s="1"/>
      <c r="W20" s="24">
        <f>W17*W19</f>
        <v>0</v>
      </c>
      <c r="X20" s="1"/>
      <c r="Y20" s="24">
        <f>Y17*Y19</f>
        <v>0</v>
      </c>
      <c r="Z20" s="1"/>
      <c r="AA20" s="24">
        <f>AA17*AA19</f>
        <v>0</v>
      </c>
      <c r="AB20" s="1"/>
      <c r="AC20" s="24">
        <f>AC17*AC19</f>
        <v>0</v>
      </c>
      <c r="AD20" s="1"/>
      <c r="AE20" s="24">
        <f>AE17*AE19</f>
        <v>0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</row>
    <row r="21" spans="3:108" ht="15" thickBot="1" x14ac:dyDescent="0.45">
      <c r="E21" s="8"/>
      <c r="F21" s="1"/>
      <c r="G21" s="8"/>
      <c r="H21" s="1"/>
      <c r="I21" s="8"/>
      <c r="J21" s="1"/>
      <c r="K21" s="8"/>
      <c r="L21" s="1"/>
      <c r="M21" s="8"/>
      <c r="N21" s="1"/>
      <c r="O21" s="8"/>
      <c r="P21" s="1"/>
      <c r="Q21" s="8"/>
      <c r="R21" s="1"/>
      <c r="S21" s="8"/>
      <c r="T21" s="1"/>
      <c r="U21" s="8"/>
      <c r="V21" s="1"/>
      <c r="W21" s="8"/>
      <c r="X21" s="1"/>
      <c r="Y21" s="8"/>
      <c r="Z21" s="1"/>
      <c r="AA21" s="8"/>
      <c r="AB21" s="1"/>
      <c r="AC21" s="8"/>
      <c r="AD21" s="1"/>
      <c r="AE21" s="8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</row>
    <row r="22" spans="3:108" ht="15" thickBot="1" x14ac:dyDescent="0.45">
      <c r="C22" s="31" t="s">
        <v>25</v>
      </c>
      <c r="D22" s="45" t="s">
        <v>20</v>
      </c>
      <c r="E22" s="8" t="str">
        <f>IF(E23&gt;0.5,"1","0")</f>
        <v>0</v>
      </c>
      <c r="F22" s="1"/>
      <c r="G22" s="8" t="str">
        <f>IF(G23&gt;0.5,"1","0")</f>
        <v>0</v>
      </c>
      <c r="H22" s="1"/>
      <c r="I22" s="8" t="str">
        <f>IF(I23&gt;0.5,"1","0")</f>
        <v>0</v>
      </c>
      <c r="J22" s="1"/>
      <c r="K22" s="8" t="str">
        <f>IF(K23&gt;0.5,"1","0")</f>
        <v>0</v>
      </c>
      <c r="L22" s="1"/>
      <c r="M22" s="8" t="str">
        <f>IF(M23&gt;0.5,"1","0")</f>
        <v>0</v>
      </c>
      <c r="N22" s="1"/>
      <c r="O22" s="8" t="str">
        <f>IF(O23&gt;0.5,"1","0")</f>
        <v>0</v>
      </c>
      <c r="P22" s="1"/>
      <c r="Q22" s="8" t="str">
        <f>IF(Q23&gt;0.5,"1","0")</f>
        <v>0</v>
      </c>
      <c r="R22" s="1"/>
      <c r="S22" s="8" t="str">
        <f>IF(S23&gt;0.5,"1","0")</f>
        <v>0</v>
      </c>
      <c r="T22" s="1"/>
      <c r="U22" s="8" t="str">
        <f>IF(U23&gt;0.5,"1","0")</f>
        <v>0</v>
      </c>
      <c r="V22" s="1"/>
      <c r="W22" s="8" t="str">
        <f>IF(W23&gt;0.5,"1","0")</f>
        <v>0</v>
      </c>
      <c r="X22" s="1"/>
      <c r="Y22" s="8" t="str">
        <f>IF(Y23&gt;0.5,"1","0")</f>
        <v>0</v>
      </c>
      <c r="Z22" s="1"/>
      <c r="AA22" s="8" t="str">
        <f>IF(AA23&gt;0.5,"1","0")</f>
        <v>0</v>
      </c>
      <c r="AB22" s="1"/>
      <c r="AC22" s="8" t="str">
        <f>IF(AC23&gt;0.5,"1","0")</f>
        <v>0</v>
      </c>
      <c r="AD22" s="1"/>
      <c r="AE22" s="8" t="str">
        <f>IF(AE23&gt;0.5,"1","0")</f>
        <v>0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</row>
    <row r="23" spans="3:108" ht="15" thickBot="1" x14ac:dyDescent="0.45">
      <c r="C23" s="3"/>
      <c r="D23" s="12" t="s">
        <v>0</v>
      </c>
      <c r="E23" s="68"/>
      <c r="F23" s="1"/>
      <c r="G23" s="68"/>
      <c r="H23" s="1"/>
      <c r="I23" s="68"/>
      <c r="J23" s="1"/>
      <c r="K23" s="68"/>
      <c r="L23" s="1"/>
      <c r="M23" s="68"/>
      <c r="N23" s="1"/>
      <c r="O23" s="68"/>
      <c r="P23" s="1"/>
      <c r="Q23" s="68"/>
      <c r="R23" s="1"/>
      <c r="S23" s="68"/>
      <c r="T23" s="1"/>
      <c r="U23" s="68"/>
      <c r="V23" s="1"/>
      <c r="W23" s="68"/>
      <c r="X23" s="1"/>
      <c r="Y23" s="68"/>
      <c r="Z23" s="1"/>
      <c r="AA23" s="68"/>
      <c r="AB23" s="1"/>
      <c r="AC23" s="68"/>
      <c r="AD23" s="1"/>
      <c r="AE23" s="68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</row>
    <row r="24" spans="3:108" ht="15" thickBot="1" x14ac:dyDescent="0.45">
      <c r="C24" s="31" t="s">
        <v>27</v>
      </c>
      <c r="D24" s="12" t="s">
        <v>1</v>
      </c>
      <c r="E24" s="116"/>
      <c r="F24" s="1"/>
      <c r="G24" s="116"/>
      <c r="H24" s="1"/>
      <c r="I24" s="116"/>
      <c r="J24" s="1"/>
      <c r="K24" s="116"/>
      <c r="L24" s="1"/>
      <c r="M24" s="116"/>
      <c r="N24" s="1"/>
      <c r="O24" s="69"/>
      <c r="P24" s="1"/>
      <c r="Q24" s="69"/>
      <c r="R24" s="1"/>
      <c r="S24" s="69"/>
      <c r="T24" s="1"/>
      <c r="U24" s="69"/>
      <c r="V24" s="1"/>
      <c r="W24" s="69"/>
      <c r="X24" s="1"/>
      <c r="Y24" s="69"/>
      <c r="Z24" s="1"/>
      <c r="AA24" s="69"/>
      <c r="AB24" s="1"/>
      <c r="AC24" s="69"/>
      <c r="AD24" s="1"/>
      <c r="AE24" s="69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</row>
    <row r="25" spans="3:108" x14ac:dyDescent="0.4">
      <c r="D25" s="14" t="s">
        <v>38</v>
      </c>
      <c r="E25" s="68">
        <v>10</v>
      </c>
      <c r="F25" s="1"/>
      <c r="G25" s="68">
        <v>10</v>
      </c>
      <c r="H25" s="1"/>
      <c r="I25" s="68">
        <v>10</v>
      </c>
      <c r="J25" s="1"/>
      <c r="K25" s="68">
        <v>10</v>
      </c>
      <c r="L25" s="1"/>
      <c r="M25" s="68">
        <v>10</v>
      </c>
      <c r="N25" s="1"/>
      <c r="O25" s="68">
        <v>10</v>
      </c>
      <c r="P25" s="1"/>
      <c r="Q25" s="68">
        <v>10</v>
      </c>
      <c r="R25" s="1"/>
      <c r="S25" s="68">
        <v>10</v>
      </c>
      <c r="T25" s="1"/>
      <c r="U25" s="68">
        <v>10</v>
      </c>
      <c r="V25" s="1"/>
      <c r="W25" s="68">
        <v>10</v>
      </c>
      <c r="X25" s="1"/>
      <c r="Y25" s="68">
        <v>10</v>
      </c>
      <c r="Z25" s="1"/>
      <c r="AA25" s="68">
        <v>10</v>
      </c>
      <c r="AB25" s="1"/>
      <c r="AC25" s="68">
        <v>10</v>
      </c>
      <c r="AD25" s="1"/>
      <c r="AE25" s="68">
        <v>10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</row>
    <row r="26" spans="3:108" s="3" customFormat="1" x14ac:dyDescent="0.4">
      <c r="D26" s="13" t="s">
        <v>2</v>
      </c>
      <c r="E26" s="24">
        <f>E23*E25</f>
        <v>0</v>
      </c>
      <c r="F26" s="1"/>
      <c r="G26" s="24">
        <f>G23*G25</f>
        <v>0</v>
      </c>
      <c r="H26" s="1"/>
      <c r="I26" s="24">
        <f>I23*I25</f>
        <v>0</v>
      </c>
      <c r="J26" s="1"/>
      <c r="K26" s="24">
        <f>K23*K25</f>
        <v>0</v>
      </c>
      <c r="L26" s="1"/>
      <c r="M26" s="24">
        <f>M23*M25</f>
        <v>0</v>
      </c>
      <c r="N26" s="1"/>
      <c r="O26" s="24">
        <f>O23*O25</f>
        <v>0</v>
      </c>
      <c r="P26" s="1"/>
      <c r="Q26" s="24">
        <f>Q23*Q25</f>
        <v>0</v>
      </c>
      <c r="R26" s="1"/>
      <c r="S26" s="24">
        <f>S23*S25</f>
        <v>0</v>
      </c>
      <c r="T26" s="1"/>
      <c r="U26" s="24">
        <f>U23*U25</f>
        <v>0</v>
      </c>
      <c r="V26" s="1"/>
      <c r="W26" s="24">
        <f>W23*W25</f>
        <v>0</v>
      </c>
      <c r="X26" s="1"/>
      <c r="Y26" s="24">
        <f>Y23*Y25</f>
        <v>0</v>
      </c>
      <c r="Z26" s="1"/>
      <c r="AA26" s="24">
        <f>AA23*AA25</f>
        <v>0</v>
      </c>
      <c r="AB26" s="1"/>
      <c r="AC26" s="24">
        <f>AC23*AC25</f>
        <v>0</v>
      </c>
      <c r="AD26" s="1"/>
      <c r="AE26" s="24">
        <f>AE23*AE25</f>
        <v>0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</row>
    <row r="27" spans="3:108" ht="15" thickBot="1" x14ac:dyDescent="0.45">
      <c r="E27" s="8"/>
      <c r="F27" s="1"/>
      <c r="G27" s="8"/>
      <c r="H27" s="1"/>
      <c r="I27" s="8"/>
      <c r="J27" s="1"/>
      <c r="K27" s="8"/>
      <c r="L27" s="1"/>
      <c r="M27" s="8"/>
      <c r="N27" s="1"/>
      <c r="O27" s="8"/>
      <c r="P27" s="1"/>
      <c r="Q27" s="8"/>
      <c r="R27" s="1"/>
      <c r="S27" s="8"/>
      <c r="T27" s="1"/>
      <c r="U27" s="8"/>
      <c r="V27" s="1"/>
      <c r="W27" s="8"/>
      <c r="X27" s="1"/>
      <c r="Y27" s="8"/>
      <c r="Z27" s="1"/>
      <c r="AA27" s="8"/>
      <c r="AB27" s="1"/>
      <c r="AC27" s="8"/>
      <c r="AD27" s="1"/>
      <c r="AE27" s="8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</row>
    <row r="28" spans="3:108" ht="15" thickBot="1" x14ac:dyDescent="0.45">
      <c r="C28" s="48" t="s">
        <v>28</v>
      </c>
      <c r="D28" s="45" t="s">
        <v>20</v>
      </c>
      <c r="E28" s="8" t="str">
        <f>IF(E29&gt;0.5,"1","0")</f>
        <v>0</v>
      </c>
      <c r="F28" s="1"/>
      <c r="G28" s="8" t="str">
        <f>IF(G29&gt;0.5,"1","0")</f>
        <v>0</v>
      </c>
      <c r="H28" s="1"/>
      <c r="I28" s="8" t="str">
        <f>IF(I29&gt;0.5,"1","0")</f>
        <v>0</v>
      </c>
      <c r="J28" s="1"/>
      <c r="K28" s="8" t="str">
        <f>IF(K29&gt;0.5,"1","0")</f>
        <v>0</v>
      </c>
      <c r="L28" s="1"/>
      <c r="M28" s="8" t="str">
        <f>IF(M29&gt;0.5,"1","0")</f>
        <v>0</v>
      </c>
      <c r="N28" s="1"/>
      <c r="O28" s="8" t="str">
        <f>IF(O29&gt;0.5,"1","0")</f>
        <v>0</v>
      </c>
      <c r="P28" s="1"/>
      <c r="Q28" s="8" t="str">
        <f>IF(Q29&gt;0.5,"1","0")</f>
        <v>0</v>
      </c>
      <c r="R28" s="1"/>
      <c r="S28" s="8" t="str">
        <f>IF(S29&gt;0.5,"1","0")</f>
        <v>0</v>
      </c>
      <c r="T28" s="1"/>
      <c r="U28" s="8" t="str">
        <f>IF(U29&gt;0.5,"1","0")</f>
        <v>0</v>
      </c>
      <c r="V28" s="1"/>
      <c r="W28" s="8" t="str">
        <f>IF(W29&gt;0.5,"1","0")</f>
        <v>0</v>
      </c>
      <c r="X28" s="1"/>
      <c r="Y28" s="8" t="str">
        <f>IF(Y29&gt;0.5,"1","0")</f>
        <v>0</v>
      </c>
      <c r="Z28" s="1"/>
      <c r="AA28" s="8" t="str">
        <f>IF(AA29&gt;0.5,"1","0")</f>
        <v>0</v>
      </c>
      <c r="AB28" s="1"/>
      <c r="AC28" s="8" t="str">
        <f>IF(AC29&gt;0.5,"1","0")</f>
        <v>0</v>
      </c>
      <c r="AD28" s="1"/>
      <c r="AE28" s="8" t="str">
        <f>IF(AE29&gt;0.5,"1","0")</f>
        <v>0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</row>
    <row r="29" spans="3:108" x14ac:dyDescent="0.4">
      <c r="D29" s="12" t="s">
        <v>0</v>
      </c>
      <c r="E29" s="117"/>
      <c r="F29" s="1"/>
      <c r="G29" s="68"/>
      <c r="H29" s="1"/>
      <c r="I29" s="68"/>
      <c r="J29" s="1"/>
      <c r="K29" s="68"/>
      <c r="L29" s="1"/>
      <c r="M29" s="68"/>
      <c r="N29" s="1"/>
      <c r="O29" s="68"/>
      <c r="P29" s="1"/>
      <c r="Q29" s="68"/>
      <c r="R29" s="1"/>
      <c r="S29" s="68"/>
      <c r="T29" s="1"/>
      <c r="U29" s="68"/>
      <c r="V29" s="1"/>
      <c r="W29" s="68"/>
      <c r="X29" s="1"/>
      <c r="Y29" s="68"/>
      <c r="Z29" s="1"/>
      <c r="AA29" s="68"/>
      <c r="AB29" s="1"/>
      <c r="AC29" s="68"/>
      <c r="AD29" s="1"/>
      <c r="AE29" s="68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</row>
    <row r="30" spans="3:108" x14ac:dyDescent="0.4">
      <c r="D30" s="12" t="s">
        <v>1</v>
      </c>
      <c r="E30" s="69"/>
      <c r="F30" s="1"/>
      <c r="G30" s="116"/>
      <c r="H30" s="1"/>
      <c r="I30" s="116"/>
      <c r="J30" s="1"/>
      <c r="K30" s="116"/>
      <c r="L30" s="1"/>
      <c r="M30" s="116"/>
      <c r="N30" s="1"/>
      <c r="O30" s="69"/>
      <c r="P30" s="1"/>
      <c r="Q30" s="69"/>
      <c r="R30" s="1"/>
      <c r="S30" s="69"/>
      <c r="T30" s="1"/>
      <c r="U30" s="69"/>
      <c r="V30" s="1"/>
      <c r="W30" s="69"/>
      <c r="X30" s="1"/>
      <c r="Y30" s="69"/>
      <c r="Z30" s="1"/>
      <c r="AA30" s="69"/>
      <c r="AB30" s="1"/>
      <c r="AC30" s="69"/>
      <c r="AD30" s="1"/>
      <c r="AE30" s="69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</row>
    <row r="31" spans="3:108" x14ac:dyDescent="0.4">
      <c r="C31" s="70" t="s">
        <v>77</v>
      </c>
      <c r="D31" s="14" t="s">
        <v>36</v>
      </c>
      <c r="E31" s="68">
        <v>10</v>
      </c>
      <c r="F31" s="1"/>
      <c r="G31" s="68">
        <v>10</v>
      </c>
      <c r="H31" s="1"/>
      <c r="I31" s="68">
        <v>10</v>
      </c>
      <c r="J31" s="1"/>
      <c r="K31" s="68">
        <v>10</v>
      </c>
      <c r="L31" s="1"/>
      <c r="M31" s="68">
        <v>10</v>
      </c>
      <c r="N31" s="1"/>
      <c r="O31" s="68">
        <v>10</v>
      </c>
      <c r="P31" s="1"/>
      <c r="Q31" s="68">
        <v>10</v>
      </c>
      <c r="R31" s="1"/>
      <c r="S31" s="68">
        <v>10</v>
      </c>
      <c r="T31" s="1"/>
      <c r="U31" s="68">
        <v>10</v>
      </c>
      <c r="V31" s="1"/>
      <c r="W31" s="68">
        <v>10</v>
      </c>
      <c r="X31" s="1"/>
      <c r="Y31" s="68">
        <v>10</v>
      </c>
      <c r="Z31" s="1"/>
      <c r="AA31" s="68">
        <v>10</v>
      </c>
      <c r="AB31" s="1"/>
      <c r="AC31" s="68">
        <v>10</v>
      </c>
      <c r="AD31" s="1"/>
      <c r="AE31" s="68">
        <v>10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</row>
    <row r="32" spans="3:108" s="3" customFormat="1" x14ac:dyDescent="0.4">
      <c r="D32" s="13" t="s">
        <v>2</v>
      </c>
      <c r="E32" s="24">
        <f>E29*E31</f>
        <v>0</v>
      </c>
      <c r="F32" s="1"/>
      <c r="G32" s="24">
        <f>G29*G31</f>
        <v>0</v>
      </c>
      <c r="H32" s="1"/>
      <c r="I32" s="24">
        <f>I29*I31</f>
        <v>0</v>
      </c>
      <c r="J32" s="1"/>
      <c r="K32" s="24">
        <f>K29*K31</f>
        <v>0</v>
      </c>
      <c r="L32" s="1"/>
      <c r="M32" s="24">
        <f>M29*M31</f>
        <v>0</v>
      </c>
      <c r="N32" s="1"/>
      <c r="O32" s="24">
        <f>O29*O31</f>
        <v>0</v>
      </c>
      <c r="P32" s="1"/>
      <c r="Q32" s="24">
        <f>Q29*Q31</f>
        <v>0</v>
      </c>
      <c r="R32" s="1"/>
      <c r="S32" s="24">
        <f>S29*S31</f>
        <v>0</v>
      </c>
      <c r="T32" s="1"/>
      <c r="U32" s="24">
        <f>U29*U31</f>
        <v>0</v>
      </c>
      <c r="V32" s="1"/>
      <c r="W32" s="24">
        <f>W29*W31</f>
        <v>0</v>
      </c>
      <c r="X32" s="1"/>
      <c r="Y32" s="24">
        <f>Y29*Y31</f>
        <v>0</v>
      </c>
      <c r="Z32" s="1"/>
      <c r="AA32" s="24">
        <f>AA29*AA31</f>
        <v>0</v>
      </c>
      <c r="AB32" s="1"/>
      <c r="AC32" s="24">
        <f>AC29*AC31</f>
        <v>0</v>
      </c>
      <c r="AD32" s="1"/>
      <c r="AE32" s="24">
        <f>AE29*AE31</f>
        <v>0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</row>
    <row r="33" spans="4:108" x14ac:dyDescent="0.4">
      <c r="E33" s="8"/>
      <c r="F33" s="1"/>
      <c r="G33" s="8"/>
      <c r="H33" s="1"/>
      <c r="I33" s="8"/>
      <c r="J33" s="1"/>
      <c r="K33" s="8"/>
      <c r="L33" s="1"/>
      <c r="M33" s="8"/>
      <c r="N33" s="1"/>
      <c r="O33" s="8"/>
      <c r="P33" s="1"/>
      <c r="Q33" s="8"/>
      <c r="R33" s="1"/>
      <c r="S33" s="8"/>
      <c r="T33" s="1"/>
      <c r="U33" s="8"/>
      <c r="V33" s="1"/>
      <c r="W33" s="8"/>
      <c r="X33" s="1"/>
      <c r="Y33" s="8"/>
      <c r="Z33" s="1"/>
      <c r="AA33" s="8"/>
      <c r="AB33" s="1"/>
      <c r="AC33" s="8"/>
      <c r="AD33" s="1"/>
      <c r="AE33" s="8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</row>
    <row r="34" spans="4:108" x14ac:dyDescent="0.4">
      <c r="D34" s="45" t="s">
        <v>20</v>
      </c>
      <c r="E34" s="8" t="str">
        <f>IF(E35&gt;0.5,"1","0")</f>
        <v>0</v>
      </c>
      <c r="F34" s="1"/>
      <c r="G34" s="8" t="str">
        <f>IF(G35&gt;0.5,"1","0")</f>
        <v>0</v>
      </c>
      <c r="H34" s="1"/>
      <c r="I34" s="8" t="str">
        <f>IF(I35&gt;0.5,"1","0")</f>
        <v>0</v>
      </c>
      <c r="J34" s="1"/>
      <c r="K34" s="8" t="str">
        <f>IF(K35&gt;0.5,"1","0")</f>
        <v>0</v>
      </c>
      <c r="L34" s="1"/>
      <c r="M34" s="8" t="str">
        <f>IF(M35&gt;0.5,"1","0")</f>
        <v>0</v>
      </c>
      <c r="N34" s="1"/>
      <c r="O34" s="8" t="str">
        <f>IF(O35&gt;0.5,"1","0")</f>
        <v>0</v>
      </c>
      <c r="P34" s="1"/>
      <c r="Q34" s="8" t="str">
        <f>IF(Q35&gt;0.5,"1","0")</f>
        <v>0</v>
      </c>
      <c r="R34" s="1"/>
      <c r="S34" s="8" t="str">
        <f>IF(S35&gt;0.5,"1","0")</f>
        <v>0</v>
      </c>
      <c r="T34" s="1"/>
      <c r="U34" s="8" t="str">
        <f>IF(U35&gt;0.5,"1","0")</f>
        <v>0</v>
      </c>
      <c r="V34" s="1"/>
      <c r="W34" s="8" t="str">
        <f>IF(W35&gt;0.5,"1","0")</f>
        <v>0</v>
      </c>
      <c r="X34" s="1"/>
      <c r="Y34" s="8" t="str">
        <f>IF(Y35&gt;0.5,"1","0")</f>
        <v>0</v>
      </c>
      <c r="Z34" s="1"/>
      <c r="AA34" s="8" t="str">
        <f>IF(AA35&gt;0.5,"1","0")</f>
        <v>0</v>
      </c>
      <c r="AB34" s="1"/>
      <c r="AC34" s="8" t="str">
        <f>IF(AC35&gt;0.5,"1","0")</f>
        <v>0</v>
      </c>
      <c r="AD34" s="1"/>
      <c r="AE34" s="8" t="str">
        <f>IF(AE35&gt;0.5,"1","0")</f>
        <v>0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</row>
    <row r="35" spans="4:108" x14ac:dyDescent="0.4">
      <c r="D35" s="12" t="s">
        <v>0</v>
      </c>
      <c r="E35" s="68"/>
      <c r="F35" s="1"/>
      <c r="G35" s="68"/>
      <c r="H35" s="1"/>
      <c r="I35" s="68"/>
      <c r="J35" s="1"/>
      <c r="K35" s="68"/>
      <c r="L35" s="1"/>
      <c r="M35" s="68"/>
      <c r="N35" s="1"/>
      <c r="O35" s="68"/>
      <c r="P35" s="1"/>
      <c r="Q35" s="68"/>
      <c r="R35" s="1"/>
      <c r="S35" s="68"/>
      <c r="T35" s="1"/>
      <c r="U35" s="68"/>
      <c r="V35" s="1"/>
      <c r="W35" s="68"/>
      <c r="X35" s="1"/>
      <c r="Y35" s="68"/>
      <c r="Z35" s="1"/>
      <c r="AA35" s="68"/>
      <c r="AB35" s="1"/>
      <c r="AC35" s="68"/>
      <c r="AD35" s="1"/>
      <c r="AE35" s="68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</row>
    <row r="36" spans="4:108" x14ac:dyDescent="0.4">
      <c r="D36" s="12" t="s">
        <v>1</v>
      </c>
      <c r="E36" s="116"/>
      <c r="F36" s="1"/>
      <c r="G36" s="116"/>
      <c r="H36" s="1"/>
      <c r="I36" s="116"/>
      <c r="J36" s="1"/>
      <c r="K36" s="116"/>
      <c r="L36" s="1"/>
      <c r="M36" s="116"/>
      <c r="N36" s="1"/>
      <c r="O36" s="69"/>
      <c r="P36" s="1"/>
      <c r="Q36" s="69"/>
      <c r="R36" s="1"/>
      <c r="S36" s="69"/>
      <c r="T36" s="1"/>
      <c r="U36" s="69"/>
      <c r="V36" s="1"/>
      <c r="W36" s="69"/>
      <c r="X36" s="1"/>
      <c r="Y36" s="69"/>
      <c r="Z36" s="1"/>
      <c r="AA36" s="69"/>
      <c r="AB36" s="1"/>
      <c r="AC36" s="69"/>
      <c r="AD36" s="1"/>
      <c r="AE36" s="69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</row>
    <row r="37" spans="4:108" x14ac:dyDescent="0.4">
      <c r="D37" s="14" t="s">
        <v>36</v>
      </c>
      <c r="E37" s="68">
        <v>10</v>
      </c>
      <c r="F37" s="1"/>
      <c r="G37" s="68">
        <v>10</v>
      </c>
      <c r="H37" s="1"/>
      <c r="I37" s="68">
        <v>10</v>
      </c>
      <c r="J37" s="1"/>
      <c r="K37" s="68">
        <v>10</v>
      </c>
      <c r="L37" s="1"/>
      <c r="M37" s="68">
        <v>10</v>
      </c>
      <c r="N37" s="1"/>
      <c r="O37" s="68">
        <v>10</v>
      </c>
      <c r="P37" s="1"/>
      <c r="Q37" s="68">
        <v>10</v>
      </c>
      <c r="R37" s="1"/>
      <c r="S37" s="68">
        <v>10</v>
      </c>
      <c r="T37" s="1"/>
      <c r="U37" s="68">
        <v>10</v>
      </c>
      <c r="V37" s="1"/>
      <c r="W37" s="68">
        <v>10</v>
      </c>
      <c r="X37" s="1"/>
      <c r="Y37" s="68">
        <v>10</v>
      </c>
      <c r="Z37" s="1"/>
      <c r="AA37" s="68">
        <v>10</v>
      </c>
      <c r="AB37" s="1"/>
      <c r="AC37" s="68">
        <v>10</v>
      </c>
      <c r="AD37" s="1"/>
      <c r="AE37" s="68">
        <v>10</v>
      </c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</row>
    <row r="38" spans="4:108" s="3" customFormat="1" x14ac:dyDescent="0.4">
      <c r="D38" s="13" t="s">
        <v>2</v>
      </c>
      <c r="E38" s="24">
        <f>E35*E37</f>
        <v>0</v>
      </c>
      <c r="F38" s="1"/>
      <c r="G38" s="24">
        <f>G35*G37</f>
        <v>0</v>
      </c>
      <c r="H38" s="1"/>
      <c r="I38" s="24">
        <f>I35*I37</f>
        <v>0</v>
      </c>
      <c r="J38" s="1"/>
      <c r="K38" s="24">
        <f>K35*K37</f>
        <v>0</v>
      </c>
      <c r="L38" s="1"/>
      <c r="M38" s="24">
        <f>M35*M37</f>
        <v>0</v>
      </c>
      <c r="N38" s="1"/>
      <c r="O38" s="24">
        <f>O35*O37</f>
        <v>0</v>
      </c>
      <c r="P38" s="1"/>
      <c r="Q38" s="24">
        <f>Q35*Q37</f>
        <v>0</v>
      </c>
      <c r="R38" s="1"/>
      <c r="S38" s="24">
        <f>S35*S37</f>
        <v>0</v>
      </c>
      <c r="T38" s="1"/>
      <c r="U38" s="24">
        <f>U35*U37</f>
        <v>0</v>
      </c>
      <c r="V38" s="1"/>
      <c r="W38" s="24">
        <f>W35*W37</f>
        <v>0</v>
      </c>
      <c r="X38" s="1"/>
      <c r="Y38" s="24">
        <f>Y35*Y37</f>
        <v>0</v>
      </c>
      <c r="Z38" s="1"/>
      <c r="AA38" s="24">
        <f>AA35*AA37</f>
        <v>0</v>
      </c>
      <c r="AB38" s="1"/>
      <c r="AC38" s="24">
        <f>AC35*AC37</f>
        <v>0</v>
      </c>
      <c r="AD38" s="1"/>
      <c r="AE38" s="24">
        <f>AE35*AE37</f>
        <v>0</v>
      </c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</row>
    <row r="39" spans="4:108" x14ac:dyDescent="0.4">
      <c r="E39" s="8"/>
      <c r="F39" s="1"/>
      <c r="G39" s="8"/>
      <c r="H39" s="1"/>
      <c r="I39" s="8"/>
      <c r="J39" s="1"/>
      <c r="K39" s="8"/>
      <c r="L39" s="1"/>
      <c r="M39" s="8"/>
      <c r="N39" s="1"/>
      <c r="O39" s="8"/>
      <c r="P39" s="1"/>
      <c r="Q39" s="8"/>
      <c r="R39" s="1"/>
      <c r="S39" s="8"/>
      <c r="T39" s="1"/>
      <c r="U39" s="8"/>
      <c r="V39" s="1"/>
      <c r="W39" s="8"/>
      <c r="X39" s="1"/>
      <c r="Y39" s="8"/>
      <c r="Z39" s="1"/>
      <c r="AA39" s="8"/>
      <c r="AB39" s="1"/>
      <c r="AC39" s="8"/>
      <c r="AD39" s="1"/>
      <c r="AE39" s="8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</row>
    <row r="40" spans="4:108" x14ac:dyDescent="0.4">
      <c r="D40" s="45" t="s">
        <v>20</v>
      </c>
      <c r="E40" s="8" t="str">
        <f>IF(E41&gt;0.5,"1","0")</f>
        <v>0</v>
      </c>
      <c r="F40" s="1"/>
      <c r="G40" s="8" t="str">
        <f>IF(G41&gt;0.5,"1","0")</f>
        <v>0</v>
      </c>
      <c r="H40" s="1"/>
      <c r="I40" s="8" t="str">
        <f>IF(I41&gt;0.5,"1","0")</f>
        <v>0</v>
      </c>
      <c r="J40" s="1"/>
      <c r="K40" s="8" t="str">
        <f>IF(K41&gt;0.5,"1","0")</f>
        <v>0</v>
      </c>
      <c r="L40" s="1"/>
      <c r="M40" s="8" t="str">
        <f>IF(M41&gt;0.5,"1","0")</f>
        <v>0</v>
      </c>
      <c r="N40" s="1"/>
      <c r="O40" s="8" t="str">
        <f>IF(O41&gt;0.5,"1","0")</f>
        <v>0</v>
      </c>
      <c r="P40" s="1"/>
      <c r="Q40" s="8" t="str">
        <f>IF(Q41&gt;0.5,"1","0")</f>
        <v>0</v>
      </c>
      <c r="R40" s="1"/>
      <c r="S40" s="8" t="str">
        <f>IF(S41&gt;0.5,"1","0")</f>
        <v>0</v>
      </c>
      <c r="T40" s="1"/>
      <c r="U40" s="8" t="str">
        <f>IF(U41&gt;0.5,"1","0")</f>
        <v>0</v>
      </c>
      <c r="V40" s="1"/>
      <c r="W40" s="8" t="str">
        <f>IF(W41&gt;0.5,"1","0")</f>
        <v>0</v>
      </c>
      <c r="X40" s="1"/>
      <c r="Y40" s="8" t="str">
        <f>IF(Y41&gt;0.5,"1","0")</f>
        <v>0</v>
      </c>
      <c r="Z40" s="1"/>
      <c r="AA40" s="8" t="str">
        <f>IF(AA41&gt;0.5,"1","0")</f>
        <v>0</v>
      </c>
      <c r="AB40" s="1"/>
      <c r="AC40" s="8" t="str">
        <f>IF(AC41&gt;0.5,"1","0")</f>
        <v>0</v>
      </c>
      <c r="AD40" s="1"/>
      <c r="AE40" s="8" t="str">
        <f>IF(AE41&gt;0.5,"1","0")</f>
        <v>0</v>
      </c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</row>
    <row r="41" spans="4:108" x14ac:dyDescent="0.4">
      <c r="D41" s="12" t="s">
        <v>0</v>
      </c>
      <c r="E41" s="68"/>
      <c r="F41" s="1"/>
      <c r="G41" s="68"/>
      <c r="H41" s="1"/>
      <c r="I41" s="68"/>
      <c r="J41" s="1"/>
      <c r="K41" s="68"/>
      <c r="L41" s="1"/>
      <c r="M41" s="68"/>
      <c r="N41" s="1"/>
      <c r="O41" s="68"/>
      <c r="P41" s="1"/>
      <c r="Q41" s="68"/>
      <c r="R41" s="1"/>
      <c r="S41" s="68"/>
      <c r="T41" s="1"/>
      <c r="U41" s="68"/>
      <c r="V41" s="1"/>
      <c r="W41" s="68"/>
      <c r="X41" s="1"/>
      <c r="Y41" s="68"/>
      <c r="Z41" s="1"/>
      <c r="AA41" s="68"/>
      <c r="AB41" s="1"/>
      <c r="AC41" s="68"/>
      <c r="AD41" s="1"/>
      <c r="AE41" s="68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</row>
    <row r="42" spans="4:108" x14ac:dyDescent="0.4">
      <c r="D42" s="12" t="s">
        <v>1</v>
      </c>
      <c r="E42" s="116"/>
      <c r="F42" s="1"/>
      <c r="G42" s="116"/>
      <c r="H42" s="1"/>
      <c r="I42" s="116"/>
      <c r="J42" s="1"/>
      <c r="K42" s="116"/>
      <c r="L42" s="1"/>
      <c r="M42" s="116"/>
      <c r="N42" s="1"/>
      <c r="O42" s="69"/>
      <c r="P42" s="1"/>
      <c r="Q42" s="69"/>
      <c r="R42" s="1"/>
      <c r="S42" s="69"/>
      <c r="T42" s="1"/>
      <c r="U42" s="69"/>
      <c r="V42" s="1"/>
      <c r="W42" s="69"/>
      <c r="X42" s="1"/>
      <c r="Y42" s="69"/>
      <c r="Z42" s="1"/>
      <c r="AA42" s="69"/>
      <c r="AB42" s="1"/>
      <c r="AC42" s="69"/>
      <c r="AD42" s="1"/>
      <c r="AE42" s="69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</row>
    <row r="43" spans="4:108" x14ac:dyDescent="0.4">
      <c r="D43" s="14" t="s">
        <v>36</v>
      </c>
      <c r="E43" s="68">
        <v>10</v>
      </c>
      <c r="F43" s="1"/>
      <c r="G43" s="68">
        <v>10</v>
      </c>
      <c r="H43" s="1"/>
      <c r="I43" s="68">
        <v>10</v>
      </c>
      <c r="J43" s="1"/>
      <c r="K43" s="68">
        <v>10</v>
      </c>
      <c r="L43" s="1"/>
      <c r="M43" s="68">
        <v>10</v>
      </c>
      <c r="N43" s="1"/>
      <c r="O43" s="68">
        <v>10</v>
      </c>
      <c r="P43" s="1"/>
      <c r="Q43" s="68">
        <v>10</v>
      </c>
      <c r="R43" s="1"/>
      <c r="S43" s="68">
        <v>10</v>
      </c>
      <c r="T43" s="1"/>
      <c r="U43" s="68">
        <v>10</v>
      </c>
      <c r="V43" s="1"/>
      <c r="W43" s="68">
        <v>10</v>
      </c>
      <c r="X43" s="1"/>
      <c r="Y43" s="68">
        <v>10</v>
      </c>
      <c r="Z43" s="1"/>
      <c r="AA43" s="68">
        <v>10</v>
      </c>
      <c r="AB43" s="1"/>
      <c r="AC43" s="68">
        <v>10</v>
      </c>
      <c r="AD43" s="1"/>
      <c r="AE43" s="68">
        <v>10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</row>
    <row r="44" spans="4:108" s="3" customFormat="1" x14ac:dyDescent="0.4">
      <c r="D44" s="13" t="s">
        <v>2</v>
      </c>
      <c r="E44" s="24">
        <f>E41*E43</f>
        <v>0</v>
      </c>
      <c r="F44" s="1"/>
      <c r="G44" s="24">
        <f>G41*G43</f>
        <v>0</v>
      </c>
      <c r="H44" s="1"/>
      <c r="I44" s="24">
        <f>I41*I43</f>
        <v>0</v>
      </c>
      <c r="J44" s="1"/>
      <c r="K44" s="24">
        <f>K41*K43</f>
        <v>0</v>
      </c>
      <c r="L44" s="1"/>
      <c r="M44" s="24">
        <f>M41*M43</f>
        <v>0</v>
      </c>
      <c r="N44" s="1"/>
      <c r="O44" s="24">
        <f>O41*O43</f>
        <v>0</v>
      </c>
      <c r="P44" s="1"/>
      <c r="Q44" s="24">
        <f>Q41*Q43</f>
        <v>0</v>
      </c>
      <c r="R44" s="1"/>
      <c r="S44" s="24">
        <f>S41*S43</f>
        <v>0</v>
      </c>
      <c r="T44" s="1"/>
      <c r="U44" s="24">
        <f>U41*U43</f>
        <v>0</v>
      </c>
      <c r="V44" s="1"/>
      <c r="W44" s="24">
        <f>W41*W43</f>
        <v>0</v>
      </c>
      <c r="X44" s="1"/>
      <c r="Y44" s="24">
        <f>Y41*Y43</f>
        <v>0</v>
      </c>
      <c r="Z44" s="1"/>
      <c r="AA44" s="24">
        <f>AA41*AA43</f>
        <v>0</v>
      </c>
      <c r="AB44" s="1"/>
      <c r="AC44" s="24">
        <f>AC41*AC43</f>
        <v>0</v>
      </c>
      <c r="AD44" s="1"/>
      <c r="AE44" s="24">
        <f>AE41*AE43</f>
        <v>0</v>
      </c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</row>
    <row r="45" spans="4:108" x14ac:dyDescent="0.4">
      <c r="E45" s="8"/>
      <c r="F45" s="1"/>
      <c r="G45" s="8"/>
      <c r="H45" s="1"/>
      <c r="I45" s="8"/>
      <c r="J45" s="1"/>
      <c r="K45" s="8"/>
      <c r="L45" s="1"/>
      <c r="M45" s="8"/>
      <c r="N45" s="1"/>
      <c r="O45" s="8"/>
      <c r="P45" s="1"/>
      <c r="Q45" s="8"/>
      <c r="R45" s="1"/>
      <c r="S45" s="8"/>
      <c r="T45" s="1"/>
      <c r="U45" s="8"/>
      <c r="V45" s="1"/>
      <c r="W45" s="8"/>
      <c r="X45" s="1"/>
      <c r="Y45" s="8"/>
      <c r="Z45" s="1"/>
      <c r="AA45" s="8"/>
      <c r="AB45" s="1"/>
      <c r="AC45" s="8"/>
      <c r="AD45" s="1"/>
      <c r="AE45" s="8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</row>
    <row r="46" spans="4:108" x14ac:dyDescent="0.4">
      <c r="D46" s="45" t="s">
        <v>20</v>
      </c>
      <c r="E46" s="8" t="str">
        <f>IF(E47&gt;0.5,"1","0")</f>
        <v>0</v>
      </c>
      <c r="F46" s="1"/>
      <c r="G46" s="8" t="str">
        <f>IF(G47&gt;0.5,"1","0")</f>
        <v>0</v>
      </c>
      <c r="H46" s="1"/>
      <c r="I46" s="8" t="str">
        <f>IF(I47&gt;0.5,"1","0")</f>
        <v>0</v>
      </c>
      <c r="J46" s="1"/>
      <c r="K46" s="8" t="str">
        <f>IF(K47&gt;0.5,"1","0")</f>
        <v>0</v>
      </c>
      <c r="L46" s="1"/>
      <c r="M46" s="8" t="str">
        <f>IF(M47&gt;0.5,"1","0")</f>
        <v>0</v>
      </c>
      <c r="N46" s="1"/>
      <c r="O46" s="8" t="str">
        <f>IF(O47&gt;0.5,"1","0")</f>
        <v>0</v>
      </c>
      <c r="P46" s="1"/>
      <c r="Q46" s="8" t="str">
        <f>IF(Q47&gt;0.5,"1","0")</f>
        <v>0</v>
      </c>
      <c r="R46" s="1"/>
      <c r="S46" s="8" t="str">
        <f>IF(S47&gt;0.5,"1","0")</f>
        <v>0</v>
      </c>
      <c r="T46" s="1"/>
      <c r="U46" s="8" t="str">
        <f>IF(U47&gt;0.5,"1","0")</f>
        <v>0</v>
      </c>
      <c r="V46" s="1"/>
      <c r="W46" s="8" t="str">
        <f>IF(W47&gt;0.5,"1","0")</f>
        <v>0</v>
      </c>
      <c r="X46" s="1"/>
      <c r="Y46" s="8" t="str">
        <f>IF(Y47&gt;0.5,"1","0")</f>
        <v>0</v>
      </c>
      <c r="Z46" s="1"/>
      <c r="AA46" s="8" t="str">
        <f>IF(AA47&gt;0.5,"1","0")</f>
        <v>0</v>
      </c>
      <c r="AB46" s="1"/>
      <c r="AC46" s="8" t="str">
        <f>IF(AC47&gt;0.5,"1","0")</f>
        <v>0</v>
      </c>
      <c r="AD46" s="1"/>
      <c r="AE46" s="8" t="str">
        <f>IF(AE47&gt;0.5,"1","0")</f>
        <v>0</v>
      </c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</row>
    <row r="47" spans="4:108" x14ac:dyDescent="0.4">
      <c r="D47" s="12" t="s">
        <v>0</v>
      </c>
      <c r="E47" s="68"/>
      <c r="F47" s="1"/>
      <c r="G47" s="68"/>
      <c r="H47" s="1"/>
      <c r="I47" s="68"/>
      <c r="J47" s="1"/>
      <c r="K47" s="68"/>
      <c r="L47" s="1"/>
      <c r="M47" s="68"/>
      <c r="N47" s="1"/>
      <c r="O47" s="68"/>
      <c r="P47" s="1"/>
      <c r="Q47" s="68"/>
      <c r="R47" s="1"/>
      <c r="S47" s="68"/>
      <c r="T47" s="1"/>
      <c r="U47" s="68"/>
      <c r="V47" s="1"/>
      <c r="W47" s="68"/>
      <c r="X47" s="1"/>
      <c r="Y47" s="68"/>
      <c r="Z47" s="1"/>
      <c r="AA47" s="68"/>
      <c r="AB47" s="1"/>
      <c r="AC47" s="68"/>
      <c r="AD47" s="1"/>
      <c r="AE47" s="68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</row>
    <row r="48" spans="4:108" x14ac:dyDescent="0.4">
      <c r="D48" s="12" t="s">
        <v>1</v>
      </c>
      <c r="E48" s="116"/>
      <c r="F48" s="1"/>
      <c r="G48" s="116"/>
      <c r="H48" s="1"/>
      <c r="I48" s="116"/>
      <c r="J48" s="1"/>
      <c r="K48" s="116"/>
      <c r="L48" s="1"/>
      <c r="M48" s="116"/>
      <c r="N48" s="1"/>
      <c r="O48" s="69"/>
      <c r="P48" s="1"/>
      <c r="Q48" s="69"/>
      <c r="R48" s="1"/>
      <c r="S48" s="69"/>
      <c r="T48" s="1"/>
      <c r="U48" s="69"/>
      <c r="V48" s="1"/>
      <c r="W48" s="69"/>
      <c r="X48" s="1"/>
      <c r="Y48" s="69"/>
      <c r="Z48" s="1"/>
      <c r="AA48" s="69"/>
      <c r="AB48" s="1"/>
      <c r="AC48" s="69"/>
      <c r="AD48" s="1"/>
      <c r="AE48" s="69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</row>
    <row r="49" spans="3:108" x14ac:dyDescent="0.4">
      <c r="D49" s="14" t="s">
        <v>36</v>
      </c>
      <c r="E49" s="68">
        <v>10</v>
      </c>
      <c r="F49" s="1"/>
      <c r="G49" s="68">
        <v>10</v>
      </c>
      <c r="H49" s="1"/>
      <c r="I49" s="68">
        <v>10</v>
      </c>
      <c r="J49" s="1"/>
      <c r="K49" s="68">
        <v>10</v>
      </c>
      <c r="L49" s="1"/>
      <c r="M49" s="68">
        <v>10</v>
      </c>
      <c r="N49" s="1"/>
      <c r="O49" s="68">
        <v>10</v>
      </c>
      <c r="P49" s="1"/>
      <c r="Q49" s="68">
        <v>10</v>
      </c>
      <c r="R49" s="1"/>
      <c r="S49" s="68">
        <v>10</v>
      </c>
      <c r="T49" s="1"/>
      <c r="U49" s="68">
        <v>10</v>
      </c>
      <c r="V49" s="1"/>
      <c r="W49" s="68">
        <v>10</v>
      </c>
      <c r="X49" s="1"/>
      <c r="Y49" s="68">
        <v>10</v>
      </c>
      <c r="Z49" s="1"/>
      <c r="AA49" s="68">
        <v>10</v>
      </c>
      <c r="AB49" s="1"/>
      <c r="AC49" s="68">
        <v>10</v>
      </c>
      <c r="AD49" s="1"/>
      <c r="AE49" s="68">
        <v>10</v>
      </c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</row>
    <row r="50" spans="3:108" s="3" customFormat="1" x14ac:dyDescent="0.4">
      <c r="D50" s="13" t="s">
        <v>2</v>
      </c>
      <c r="E50" s="24">
        <f>E47*E49</f>
        <v>0</v>
      </c>
      <c r="F50" s="1"/>
      <c r="G50" s="24">
        <f>G47*G49</f>
        <v>0</v>
      </c>
      <c r="H50" s="1"/>
      <c r="I50" s="24">
        <f>I47*I49</f>
        <v>0</v>
      </c>
      <c r="J50" s="1"/>
      <c r="K50" s="24">
        <f>K47*K49</f>
        <v>0</v>
      </c>
      <c r="L50" s="1"/>
      <c r="M50" s="24">
        <f>M47*M49</f>
        <v>0</v>
      </c>
      <c r="N50" s="1"/>
      <c r="O50" s="24">
        <f>O47*O49</f>
        <v>0</v>
      </c>
      <c r="P50" s="1"/>
      <c r="Q50" s="24">
        <f>Q47*Q49</f>
        <v>0</v>
      </c>
      <c r="R50" s="1"/>
      <c r="S50" s="24">
        <f>S47*S49</f>
        <v>0</v>
      </c>
      <c r="T50" s="1"/>
      <c r="U50" s="24">
        <f>U47*U49</f>
        <v>0</v>
      </c>
      <c r="V50" s="1"/>
      <c r="W50" s="24">
        <f>W47*W49</f>
        <v>0</v>
      </c>
      <c r="X50" s="1"/>
      <c r="Y50" s="24">
        <f>Y47*Y49</f>
        <v>0</v>
      </c>
      <c r="Z50" s="1"/>
      <c r="AA50" s="24">
        <f>AA47*AA49</f>
        <v>0</v>
      </c>
      <c r="AB50" s="1"/>
      <c r="AC50" s="24">
        <f>AC47*AC49</f>
        <v>0</v>
      </c>
      <c r="AD50" s="1"/>
      <c r="AE50" s="24">
        <f>AE47*AE49</f>
        <v>0</v>
      </c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</row>
    <row r="51" spans="3:108" x14ac:dyDescent="0.4">
      <c r="E51" s="8"/>
      <c r="F51" s="1"/>
      <c r="G51" s="8"/>
      <c r="H51" s="1"/>
      <c r="I51" s="8"/>
      <c r="J51" s="1"/>
      <c r="K51" s="8"/>
      <c r="L51" s="1"/>
      <c r="M51" s="8"/>
      <c r="N51" s="1"/>
      <c r="O51" s="8"/>
      <c r="P51" s="1"/>
      <c r="Q51" s="8"/>
      <c r="R51" s="1"/>
      <c r="S51" s="8"/>
      <c r="T51" s="1"/>
      <c r="U51" s="8"/>
      <c r="V51" s="1"/>
      <c r="W51" s="8"/>
      <c r="X51" s="1"/>
      <c r="Y51" s="8"/>
      <c r="Z51" s="1"/>
      <c r="AA51" s="8"/>
      <c r="AB51" s="1"/>
      <c r="AC51" s="8"/>
      <c r="AD51" s="1"/>
      <c r="AE51" s="8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</row>
    <row r="52" spans="3:108" x14ac:dyDescent="0.4">
      <c r="D52" s="45" t="s">
        <v>20</v>
      </c>
      <c r="E52" s="8" t="str">
        <f>IF(E53&gt;0.5,"1","0")</f>
        <v>0</v>
      </c>
      <c r="F52" s="1"/>
      <c r="G52" s="8" t="str">
        <f>IF(G53&gt;0.5,"1","0")</f>
        <v>0</v>
      </c>
      <c r="H52" s="1"/>
      <c r="I52" s="8" t="str">
        <f>IF(I53&gt;0.5,"1","0")</f>
        <v>0</v>
      </c>
      <c r="J52" s="1"/>
      <c r="K52" s="8" t="str">
        <f>IF(K53&gt;0.5,"1","0")</f>
        <v>0</v>
      </c>
      <c r="L52" s="1"/>
      <c r="M52" s="8" t="str">
        <f>IF(M53&gt;0.5,"1","0")</f>
        <v>0</v>
      </c>
      <c r="N52" s="1"/>
      <c r="O52" s="8" t="str">
        <f>IF(O53&gt;0.5,"1","0")</f>
        <v>0</v>
      </c>
      <c r="P52" s="1"/>
      <c r="Q52" s="8" t="str">
        <f>IF(Q53&gt;0.5,"1","0")</f>
        <v>0</v>
      </c>
      <c r="R52" s="1"/>
      <c r="S52" s="8" t="str">
        <f>IF(S53&gt;0.5,"1","0")</f>
        <v>0</v>
      </c>
      <c r="T52" s="1"/>
      <c r="U52" s="8" t="str">
        <f>IF(U53&gt;0.5,"1","0")</f>
        <v>0</v>
      </c>
      <c r="V52" s="1"/>
      <c r="W52" s="8" t="str">
        <f>IF(W53&gt;0.5,"1","0")</f>
        <v>0</v>
      </c>
      <c r="X52" s="1"/>
      <c r="Y52" s="8" t="str">
        <f>IF(Y53&gt;0.5,"1","0")</f>
        <v>0</v>
      </c>
      <c r="Z52" s="1"/>
      <c r="AA52" s="8" t="str">
        <f>IF(AA53&gt;0.5,"1","0")</f>
        <v>0</v>
      </c>
      <c r="AB52" s="1"/>
      <c r="AC52" s="8" t="str">
        <f>IF(AC53&gt;0.5,"1","0")</f>
        <v>0</v>
      </c>
      <c r="AD52" s="1"/>
      <c r="AE52" s="8" t="str">
        <f>IF(AE53&gt;0.5,"1","0")</f>
        <v>0</v>
      </c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</row>
    <row r="53" spans="3:108" x14ac:dyDescent="0.4">
      <c r="D53" s="12" t="s">
        <v>0</v>
      </c>
      <c r="E53" s="68"/>
      <c r="F53" s="1"/>
      <c r="G53" s="68"/>
      <c r="H53" s="1"/>
      <c r="I53" s="68"/>
      <c r="J53" s="1"/>
      <c r="K53" s="68"/>
      <c r="L53" s="1"/>
      <c r="M53" s="68"/>
      <c r="N53" s="1"/>
      <c r="O53" s="68"/>
      <c r="P53" s="1"/>
      <c r="Q53" s="68"/>
      <c r="R53" s="1"/>
      <c r="S53" s="68"/>
      <c r="T53" s="1"/>
      <c r="U53" s="68"/>
      <c r="V53" s="1"/>
      <c r="W53" s="68"/>
      <c r="X53" s="1"/>
      <c r="Y53" s="68"/>
      <c r="Z53" s="1"/>
      <c r="AA53" s="68"/>
      <c r="AB53" s="1"/>
      <c r="AC53" s="68"/>
      <c r="AD53" s="1"/>
      <c r="AE53" s="68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</row>
    <row r="54" spans="3:108" x14ac:dyDescent="0.4">
      <c r="D54" s="12" t="s">
        <v>1</v>
      </c>
      <c r="E54" s="116"/>
      <c r="F54" s="1"/>
      <c r="G54" s="116"/>
      <c r="H54" s="1"/>
      <c r="I54" s="116"/>
      <c r="J54" s="1"/>
      <c r="K54" s="116"/>
      <c r="L54" s="1"/>
      <c r="M54" s="116"/>
      <c r="N54" s="1"/>
      <c r="O54" s="69"/>
      <c r="P54" s="1"/>
      <c r="Q54" s="69"/>
      <c r="R54" s="1"/>
      <c r="S54" s="69"/>
      <c r="T54" s="1"/>
      <c r="U54" s="69"/>
      <c r="V54" s="1"/>
      <c r="W54" s="69"/>
      <c r="X54" s="1"/>
      <c r="Y54" s="69"/>
      <c r="Z54" s="1"/>
      <c r="AA54" s="69"/>
      <c r="AB54" s="1"/>
      <c r="AC54" s="69"/>
      <c r="AD54" s="1"/>
      <c r="AE54" s="69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</row>
    <row r="55" spans="3:108" x14ac:dyDescent="0.4">
      <c r="D55" s="14" t="s">
        <v>36</v>
      </c>
      <c r="E55" s="68">
        <v>10</v>
      </c>
      <c r="F55" s="1"/>
      <c r="G55" s="68">
        <v>10</v>
      </c>
      <c r="H55" s="1"/>
      <c r="I55" s="68">
        <v>10</v>
      </c>
      <c r="J55" s="1"/>
      <c r="K55" s="68">
        <v>10</v>
      </c>
      <c r="L55" s="1"/>
      <c r="M55" s="68">
        <v>10</v>
      </c>
      <c r="N55" s="1"/>
      <c r="O55" s="68">
        <v>10</v>
      </c>
      <c r="P55" s="1"/>
      <c r="Q55" s="68">
        <v>10</v>
      </c>
      <c r="R55" s="1"/>
      <c r="S55" s="68">
        <v>10</v>
      </c>
      <c r="T55" s="1"/>
      <c r="U55" s="68">
        <v>10</v>
      </c>
      <c r="V55" s="1"/>
      <c r="W55" s="68">
        <v>10</v>
      </c>
      <c r="X55" s="1"/>
      <c r="Y55" s="68">
        <v>10</v>
      </c>
      <c r="Z55" s="1"/>
      <c r="AA55" s="68">
        <v>10</v>
      </c>
      <c r="AB55" s="1"/>
      <c r="AC55" s="68">
        <v>10</v>
      </c>
      <c r="AD55" s="1"/>
      <c r="AE55" s="68">
        <v>10</v>
      </c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</row>
    <row r="56" spans="3:108" s="3" customFormat="1" x14ac:dyDescent="0.4">
      <c r="D56" s="13" t="s">
        <v>2</v>
      </c>
      <c r="E56" s="24">
        <f>E53*E55</f>
        <v>0</v>
      </c>
      <c r="F56" s="1"/>
      <c r="G56" s="24">
        <f>G53*G55</f>
        <v>0</v>
      </c>
      <c r="H56" s="1"/>
      <c r="I56" s="24">
        <f>I53*I55</f>
        <v>0</v>
      </c>
      <c r="J56" s="1"/>
      <c r="K56" s="24">
        <f>K53*K55</f>
        <v>0</v>
      </c>
      <c r="L56" s="1"/>
      <c r="M56" s="24">
        <f>M53*M55</f>
        <v>0</v>
      </c>
      <c r="N56" s="1"/>
      <c r="O56" s="24">
        <f>O53*O55</f>
        <v>0</v>
      </c>
      <c r="P56" s="1"/>
      <c r="Q56" s="24">
        <f>Q53*Q55</f>
        <v>0</v>
      </c>
      <c r="R56" s="1"/>
      <c r="S56" s="24">
        <f>S53*S55</f>
        <v>0</v>
      </c>
      <c r="T56" s="1"/>
      <c r="U56" s="24">
        <f>U53*U55</f>
        <v>0</v>
      </c>
      <c r="V56" s="1"/>
      <c r="W56" s="24">
        <f>W53*W55</f>
        <v>0</v>
      </c>
      <c r="X56" s="1"/>
      <c r="Y56" s="24">
        <f>Y53*Y55</f>
        <v>0</v>
      </c>
      <c r="Z56" s="1"/>
      <c r="AA56" s="24">
        <f>AA53*AA55</f>
        <v>0</v>
      </c>
      <c r="AB56" s="1"/>
      <c r="AC56" s="24">
        <f>AC53*AC55</f>
        <v>0</v>
      </c>
      <c r="AD56" s="1"/>
      <c r="AE56" s="24">
        <f>AE53*AE55</f>
        <v>0</v>
      </c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</row>
    <row r="57" spans="3:108" x14ac:dyDescent="0.4">
      <c r="E57" s="8"/>
      <c r="F57" s="1"/>
      <c r="G57" s="8"/>
      <c r="H57" s="1"/>
      <c r="I57" s="8"/>
      <c r="J57" s="1"/>
      <c r="K57" s="8"/>
      <c r="L57" s="1"/>
      <c r="M57" s="8"/>
      <c r="N57" s="1"/>
      <c r="O57" s="8"/>
      <c r="P57" s="1"/>
      <c r="Q57" s="8"/>
      <c r="R57" s="1"/>
      <c r="S57" s="8"/>
      <c r="T57" s="1"/>
      <c r="U57" s="8"/>
      <c r="V57" s="1"/>
      <c r="W57" s="8"/>
      <c r="X57" s="1"/>
      <c r="Y57" s="8"/>
      <c r="Z57" s="1"/>
      <c r="AA57" s="8"/>
      <c r="AB57" s="1"/>
      <c r="AC57" s="8"/>
      <c r="AD57" s="1"/>
      <c r="AE57" s="8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</row>
    <row r="58" spans="3:108" x14ac:dyDescent="0.4">
      <c r="D58" s="45" t="s">
        <v>20</v>
      </c>
      <c r="E58" s="8" t="str">
        <f>IF(E59&gt;0.5,"1","0")</f>
        <v>0</v>
      </c>
      <c r="F58" s="1"/>
      <c r="G58" s="8" t="str">
        <f>IF(G59&gt;0.5,"1","0")</f>
        <v>0</v>
      </c>
      <c r="H58" s="1"/>
      <c r="I58" s="8" t="str">
        <f>IF(I59&gt;0.5,"1","0")</f>
        <v>0</v>
      </c>
      <c r="J58" s="1"/>
      <c r="K58" s="8" t="str">
        <f>IF(K59&gt;0.5,"1","0")</f>
        <v>0</v>
      </c>
      <c r="L58" s="1"/>
      <c r="M58" s="8" t="str">
        <f>IF(M59&gt;0.5,"1","0")</f>
        <v>0</v>
      </c>
      <c r="N58" s="1"/>
      <c r="O58" s="8" t="str">
        <f>IF(O59&gt;0.5,"1","0")</f>
        <v>0</v>
      </c>
      <c r="P58" s="1"/>
      <c r="Q58" s="8" t="str">
        <f>IF(Q59&gt;0.5,"1","0")</f>
        <v>0</v>
      </c>
      <c r="R58" s="1"/>
      <c r="S58" s="8" t="str">
        <f>IF(S59&gt;0.5,"1","0")</f>
        <v>0</v>
      </c>
      <c r="T58" s="1"/>
      <c r="U58" s="8" t="str">
        <f>IF(U59&gt;0.5,"1","0")</f>
        <v>0</v>
      </c>
      <c r="V58" s="1"/>
      <c r="W58" s="8" t="str">
        <f>IF(W59&gt;0.5,"1","0")</f>
        <v>0</v>
      </c>
      <c r="X58" s="1"/>
      <c r="Y58" s="8" t="str">
        <f>IF(Y59&gt;0.5,"1","0")</f>
        <v>0</v>
      </c>
      <c r="Z58" s="1"/>
      <c r="AA58" s="8" t="str">
        <f>IF(AA59&gt;0.5,"1","0")</f>
        <v>0</v>
      </c>
      <c r="AB58" s="1"/>
      <c r="AC58" s="8" t="str">
        <f>IF(AC59&gt;0.5,"1","0")</f>
        <v>0</v>
      </c>
      <c r="AD58" s="1"/>
      <c r="AE58" s="8" t="str">
        <f>IF(AE59&gt;0.5,"1","0")</f>
        <v>0</v>
      </c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</row>
    <row r="59" spans="3:108" x14ac:dyDescent="0.4">
      <c r="D59" s="12" t="s">
        <v>0</v>
      </c>
      <c r="E59" s="68"/>
      <c r="F59" s="1"/>
      <c r="G59" s="68"/>
      <c r="H59" s="1"/>
      <c r="I59" s="68"/>
      <c r="J59" s="1"/>
      <c r="K59" s="68"/>
      <c r="L59" s="1"/>
      <c r="M59" s="68"/>
      <c r="N59" s="1"/>
      <c r="O59" s="68"/>
      <c r="P59" s="1"/>
      <c r="Q59" s="68"/>
      <c r="R59" s="1"/>
      <c r="S59" s="68"/>
      <c r="T59" s="1"/>
      <c r="U59" s="68"/>
      <c r="V59" s="1"/>
      <c r="W59" s="68"/>
      <c r="X59" s="1"/>
      <c r="Y59" s="68"/>
      <c r="Z59" s="1"/>
      <c r="AA59" s="68"/>
      <c r="AB59" s="1"/>
      <c r="AC59" s="68"/>
      <c r="AD59" s="1"/>
      <c r="AE59" s="68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</row>
    <row r="60" spans="3:108" x14ac:dyDescent="0.4">
      <c r="D60" s="12" t="s">
        <v>1</v>
      </c>
      <c r="E60" s="116"/>
      <c r="F60" s="1"/>
      <c r="G60" s="116"/>
      <c r="H60" s="1"/>
      <c r="I60" s="116"/>
      <c r="J60" s="1"/>
      <c r="K60" s="116"/>
      <c r="L60" s="1"/>
      <c r="M60" s="116"/>
      <c r="N60" s="1"/>
      <c r="O60" s="69"/>
      <c r="P60" s="1"/>
      <c r="Q60" s="69"/>
      <c r="R60" s="1"/>
      <c r="S60" s="69"/>
      <c r="T60" s="1"/>
      <c r="U60" s="69"/>
      <c r="V60" s="1"/>
      <c r="W60" s="69"/>
      <c r="X60" s="1"/>
      <c r="Y60" s="69"/>
      <c r="Z60" s="1"/>
      <c r="AA60" s="69"/>
      <c r="AB60" s="1"/>
      <c r="AC60" s="69"/>
      <c r="AD60" s="1"/>
      <c r="AE60" s="69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</row>
    <row r="61" spans="3:108" x14ac:dyDescent="0.4">
      <c r="D61" s="14" t="s">
        <v>36</v>
      </c>
      <c r="E61" s="68">
        <v>10</v>
      </c>
      <c r="F61" s="1"/>
      <c r="G61" s="68">
        <v>10</v>
      </c>
      <c r="H61" s="1"/>
      <c r="I61" s="68">
        <v>10</v>
      </c>
      <c r="J61" s="1"/>
      <c r="K61" s="68">
        <v>10</v>
      </c>
      <c r="L61" s="1"/>
      <c r="M61" s="68">
        <v>10</v>
      </c>
      <c r="N61" s="1"/>
      <c r="O61" s="68">
        <v>10</v>
      </c>
      <c r="P61" s="1"/>
      <c r="Q61" s="68">
        <v>10</v>
      </c>
      <c r="R61" s="1"/>
      <c r="S61" s="68">
        <v>10</v>
      </c>
      <c r="T61" s="1"/>
      <c r="U61" s="68">
        <v>10</v>
      </c>
      <c r="V61" s="1"/>
      <c r="W61" s="68">
        <v>10</v>
      </c>
      <c r="X61" s="1"/>
      <c r="Y61" s="68">
        <v>10</v>
      </c>
      <c r="Z61" s="1"/>
      <c r="AA61" s="68">
        <v>10</v>
      </c>
      <c r="AB61" s="1"/>
      <c r="AC61" s="68">
        <v>10</v>
      </c>
      <c r="AD61" s="1"/>
      <c r="AE61" s="68">
        <v>10</v>
      </c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</row>
    <row r="62" spans="3:108" s="3" customFormat="1" x14ac:dyDescent="0.4">
      <c r="D62" s="13" t="s">
        <v>2</v>
      </c>
      <c r="E62" s="24">
        <f>E59*E61</f>
        <v>0</v>
      </c>
      <c r="F62" s="1"/>
      <c r="G62" s="24">
        <f>G59*G61</f>
        <v>0</v>
      </c>
      <c r="H62" s="1"/>
      <c r="I62" s="24">
        <f>I59*I61</f>
        <v>0</v>
      </c>
      <c r="J62" s="1"/>
      <c r="K62" s="24">
        <f>K59*K61</f>
        <v>0</v>
      </c>
      <c r="L62" s="1"/>
      <c r="M62" s="24">
        <f>M59*M61</f>
        <v>0</v>
      </c>
      <c r="N62" s="1"/>
      <c r="O62" s="24">
        <f>O59*O61</f>
        <v>0</v>
      </c>
      <c r="P62" s="1"/>
      <c r="Q62" s="24">
        <f>Q59*Q61</f>
        <v>0</v>
      </c>
      <c r="R62" s="1"/>
      <c r="S62" s="24">
        <f>S59*S61</f>
        <v>0</v>
      </c>
      <c r="T62" s="1"/>
      <c r="U62" s="24">
        <f>U59*U61</f>
        <v>0</v>
      </c>
      <c r="V62" s="1"/>
      <c r="W62" s="24">
        <f>W59*W61</f>
        <v>0</v>
      </c>
      <c r="X62" s="1"/>
      <c r="Y62" s="24">
        <f>Y59*Y61</f>
        <v>0</v>
      </c>
      <c r="Z62" s="1"/>
      <c r="AA62" s="24">
        <f>AA59*AA61</f>
        <v>0</v>
      </c>
      <c r="AB62" s="1"/>
      <c r="AC62" s="24">
        <f>AC59*AC61</f>
        <v>0</v>
      </c>
      <c r="AD62" s="1"/>
      <c r="AE62" s="24">
        <f>AE59*AE61</f>
        <v>0</v>
      </c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</row>
    <row r="63" spans="3:108" x14ac:dyDescent="0.4">
      <c r="C63" s="70" t="s">
        <v>77</v>
      </c>
      <c r="E63" s="8"/>
      <c r="F63" s="1"/>
      <c r="G63" s="8"/>
      <c r="H63" s="1"/>
      <c r="I63" s="8"/>
      <c r="J63" s="1"/>
      <c r="K63" s="8"/>
      <c r="L63" s="1"/>
      <c r="M63" s="8"/>
      <c r="N63" s="1"/>
      <c r="O63" s="8"/>
      <c r="P63" s="1"/>
      <c r="Q63" s="8"/>
      <c r="R63" s="1"/>
      <c r="S63" s="8"/>
      <c r="T63" s="1"/>
      <c r="U63" s="8"/>
      <c r="V63" s="1"/>
      <c r="W63" s="8"/>
      <c r="X63" s="1"/>
      <c r="Y63" s="8"/>
      <c r="Z63" s="1"/>
      <c r="AA63" s="8"/>
      <c r="AB63" s="1"/>
      <c r="AC63" s="8"/>
      <c r="AD63" s="1"/>
      <c r="AE63" s="8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</row>
    <row r="64" spans="3:108" x14ac:dyDescent="0.4">
      <c r="D64" s="45" t="s">
        <v>20</v>
      </c>
      <c r="E64" s="8" t="str">
        <f>IF(E65&gt;0.5,"1","0")</f>
        <v>0</v>
      </c>
      <c r="F64" s="1"/>
      <c r="G64" s="8" t="str">
        <f>IF(G65&gt;0.5,"1","0")</f>
        <v>0</v>
      </c>
      <c r="H64" s="1"/>
      <c r="I64" s="8" t="str">
        <f>IF(I65&gt;0.5,"1","0")</f>
        <v>0</v>
      </c>
      <c r="J64" s="1"/>
      <c r="K64" s="8" t="str">
        <f>IF(K65&gt;0.5,"1","0")</f>
        <v>0</v>
      </c>
      <c r="L64" s="1"/>
      <c r="M64" s="8" t="str">
        <f>IF(M65&gt;0.5,"1","0")</f>
        <v>0</v>
      </c>
      <c r="N64" s="1"/>
      <c r="O64" s="8" t="str">
        <f>IF(O65&gt;0.5,"1","0")</f>
        <v>0</v>
      </c>
      <c r="P64" s="1"/>
      <c r="Q64" s="8" t="str">
        <f>IF(Q65&gt;0.5,"1","0")</f>
        <v>0</v>
      </c>
      <c r="R64" s="1"/>
      <c r="S64" s="8" t="str">
        <f>IF(S65&gt;0.5,"1","0")</f>
        <v>0</v>
      </c>
      <c r="T64" s="1"/>
      <c r="U64" s="8" t="str">
        <f>IF(U65&gt;0.5,"1","0")</f>
        <v>0</v>
      </c>
      <c r="V64" s="1"/>
      <c r="W64" s="8" t="str">
        <f>IF(W65&gt;0.5,"1","0")</f>
        <v>0</v>
      </c>
      <c r="X64" s="1"/>
      <c r="Y64" s="8" t="str">
        <f>IF(Y65&gt;0.5,"1","0")</f>
        <v>0</v>
      </c>
      <c r="Z64" s="1"/>
      <c r="AA64" s="8" t="str">
        <f>IF(AA65&gt;0.5,"1","0")</f>
        <v>0</v>
      </c>
      <c r="AB64" s="1"/>
      <c r="AC64" s="8" t="str">
        <f>IF(AC65&gt;0.5,"1","0")</f>
        <v>0</v>
      </c>
      <c r="AD64" s="1"/>
      <c r="AE64" s="8" t="str">
        <f>IF(AE65&gt;0.5,"1","0")</f>
        <v>0</v>
      </c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</row>
    <row r="65" spans="4:108" x14ac:dyDescent="0.4">
      <c r="D65" s="12" t="s">
        <v>0</v>
      </c>
      <c r="E65" s="68"/>
      <c r="F65" s="1"/>
      <c r="G65" s="68"/>
      <c r="H65" s="1"/>
      <c r="I65" s="68"/>
      <c r="J65" s="1"/>
      <c r="K65" s="68"/>
      <c r="L65" s="1"/>
      <c r="M65" s="68"/>
      <c r="N65" s="1"/>
      <c r="O65" s="68"/>
      <c r="P65" s="1"/>
      <c r="Q65" s="68"/>
      <c r="R65" s="1"/>
      <c r="S65" s="68"/>
      <c r="T65" s="1"/>
      <c r="U65" s="68"/>
      <c r="V65" s="1"/>
      <c r="W65" s="68"/>
      <c r="X65" s="1"/>
      <c r="Y65" s="68"/>
      <c r="Z65" s="1"/>
      <c r="AA65" s="68"/>
      <c r="AB65" s="1"/>
      <c r="AC65" s="68"/>
      <c r="AD65" s="1"/>
      <c r="AE65" s="68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</row>
    <row r="66" spans="4:108" x14ac:dyDescent="0.4">
      <c r="D66" s="12" t="s">
        <v>1</v>
      </c>
      <c r="E66" s="116"/>
      <c r="F66" s="1"/>
      <c r="G66" s="116"/>
      <c r="H66" s="1"/>
      <c r="I66" s="116"/>
      <c r="J66" s="1"/>
      <c r="K66" s="116"/>
      <c r="L66" s="1"/>
      <c r="M66" s="116"/>
      <c r="N66" s="1"/>
      <c r="O66" s="69"/>
      <c r="P66" s="1"/>
      <c r="Q66" s="69"/>
      <c r="R66" s="1"/>
      <c r="S66" s="69"/>
      <c r="T66" s="1"/>
      <c r="U66" s="69"/>
      <c r="V66" s="1"/>
      <c r="W66" s="69"/>
      <c r="X66" s="1"/>
      <c r="Y66" s="69"/>
      <c r="Z66" s="1"/>
      <c r="AA66" s="69"/>
      <c r="AB66" s="1"/>
      <c r="AC66" s="69"/>
      <c r="AD66" s="1"/>
      <c r="AE66" s="69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</row>
    <row r="67" spans="4:108" x14ac:dyDescent="0.4">
      <c r="D67" s="14" t="s">
        <v>36</v>
      </c>
      <c r="E67" s="68">
        <v>10</v>
      </c>
      <c r="F67" s="1"/>
      <c r="G67" s="68">
        <v>10</v>
      </c>
      <c r="H67" s="1"/>
      <c r="I67" s="68">
        <v>10</v>
      </c>
      <c r="J67" s="1"/>
      <c r="K67" s="68">
        <v>10</v>
      </c>
      <c r="L67" s="1"/>
      <c r="M67" s="68">
        <v>10</v>
      </c>
      <c r="N67" s="1"/>
      <c r="O67" s="68">
        <v>10</v>
      </c>
      <c r="P67" s="1"/>
      <c r="Q67" s="68">
        <v>10</v>
      </c>
      <c r="R67" s="1"/>
      <c r="S67" s="68">
        <v>10</v>
      </c>
      <c r="T67" s="1"/>
      <c r="U67" s="68">
        <v>10</v>
      </c>
      <c r="V67" s="1"/>
      <c r="W67" s="68">
        <v>10</v>
      </c>
      <c r="X67" s="1"/>
      <c r="Y67" s="68">
        <v>10</v>
      </c>
      <c r="Z67" s="1"/>
      <c r="AA67" s="68">
        <v>10</v>
      </c>
      <c r="AB67" s="1"/>
      <c r="AC67" s="68">
        <v>10</v>
      </c>
      <c r="AD67" s="1"/>
      <c r="AE67" s="68">
        <v>10</v>
      </c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</row>
    <row r="68" spans="4:108" s="3" customFormat="1" x14ac:dyDescent="0.4">
      <c r="D68" s="13" t="s">
        <v>2</v>
      </c>
      <c r="E68" s="24">
        <f>E65*E67</f>
        <v>0</v>
      </c>
      <c r="F68" s="1"/>
      <c r="G68" s="24">
        <f>G65*G67</f>
        <v>0</v>
      </c>
      <c r="H68" s="1"/>
      <c r="I68" s="24">
        <f>I65*I67</f>
        <v>0</v>
      </c>
      <c r="J68" s="1"/>
      <c r="K68" s="24">
        <f>K65*K67</f>
        <v>0</v>
      </c>
      <c r="L68" s="1"/>
      <c r="M68" s="24">
        <f>M65*M67</f>
        <v>0</v>
      </c>
      <c r="N68" s="1"/>
      <c r="O68" s="24">
        <f>O65*O67</f>
        <v>0</v>
      </c>
      <c r="P68" s="1"/>
      <c r="Q68" s="24">
        <f>Q65*Q67</f>
        <v>0</v>
      </c>
      <c r="R68" s="1"/>
      <c r="S68" s="24">
        <f>S65*S67</f>
        <v>0</v>
      </c>
      <c r="T68" s="1"/>
      <c r="U68" s="24">
        <f>U65*U67</f>
        <v>0</v>
      </c>
      <c r="V68" s="1"/>
      <c r="W68" s="24">
        <f>W65*W67</f>
        <v>0</v>
      </c>
      <c r="X68" s="1"/>
      <c r="Y68" s="24">
        <f>Y65*Y67</f>
        <v>0</v>
      </c>
      <c r="Z68" s="1"/>
      <c r="AA68" s="24">
        <f>AA65*AA67</f>
        <v>0</v>
      </c>
      <c r="AB68" s="1"/>
      <c r="AC68" s="24">
        <f>AC65*AC67</f>
        <v>0</v>
      </c>
      <c r="AD68" s="1"/>
      <c r="AE68" s="24">
        <f>AE65*AE67</f>
        <v>0</v>
      </c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</row>
    <row r="69" spans="4:108" x14ac:dyDescent="0.4">
      <c r="E69" s="8"/>
      <c r="F69" s="1"/>
      <c r="G69" s="8"/>
      <c r="H69" s="1"/>
      <c r="I69" s="8"/>
      <c r="J69" s="1"/>
      <c r="K69" s="8"/>
      <c r="L69" s="1"/>
      <c r="M69" s="8"/>
      <c r="N69" s="1"/>
      <c r="O69" s="8"/>
      <c r="P69" s="1"/>
      <c r="Q69" s="8"/>
      <c r="R69" s="1"/>
      <c r="S69" s="8"/>
      <c r="T69" s="1"/>
      <c r="U69" s="8"/>
      <c r="V69" s="1"/>
      <c r="W69" s="8"/>
      <c r="X69" s="1"/>
      <c r="Y69" s="8"/>
      <c r="Z69" s="1"/>
      <c r="AA69" s="8"/>
      <c r="AB69" s="1"/>
      <c r="AC69" s="8"/>
      <c r="AD69" s="1"/>
      <c r="AE69" s="8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</row>
    <row r="70" spans="4:108" x14ac:dyDescent="0.4">
      <c r="D70" s="45" t="s">
        <v>20</v>
      </c>
      <c r="E70" s="8" t="str">
        <f>IF(E71&gt;0.5,"1","0")</f>
        <v>0</v>
      </c>
      <c r="F70" s="1"/>
      <c r="G70" s="8" t="str">
        <f>IF(G71&gt;0.5,"1","0")</f>
        <v>0</v>
      </c>
      <c r="H70" s="1"/>
      <c r="I70" s="8" t="str">
        <f>IF(I71&gt;0.5,"1","0")</f>
        <v>0</v>
      </c>
      <c r="J70" s="1"/>
      <c r="K70" s="8" t="str">
        <f>IF(K71&gt;0.5,"1","0")</f>
        <v>0</v>
      </c>
      <c r="L70" s="1"/>
      <c r="M70" s="8" t="str">
        <f>IF(M71&gt;0.5,"1","0")</f>
        <v>0</v>
      </c>
      <c r="N70" s="1"/>
      <c r="O70" s="8" t="str">
        <f>IF(O71&gt;0.5,"1","0")</f>
        <v>0</v>
      </c>
      <c r="P70" s="1"/>
      <c r="Q70" s="8" t="str">
        <f>IF(Q71&gt;0.5,"1","0")</f>
        <v>0</v>
      </c>
      <c r="R70" s="1"/>
      <c r="S70" s="8" t="str">
        <f>IF(S71&gt;0.5,"1","0")</f>
        <v>0</v>
      </c>
      <c r="T70" s="1"/>
      <c r="U70" s="8" t="str">
        <f>IF(U71&gt;0.5,"1","0")</f>
        <v>0</v>
      </c>
      <c r="V70" s="1"/>
      <c r="W70" s="8" t="str">
        <f>IF(W71&gt;0.5,"1","0")</f>
        <v>0</v>
      </c>
      <c r="X70" s="1"/>
      <c r="Y70" s="8" t="str">
        <f>IF(Y71&gt;0.5,"1","0")</f>
        <v>0</v>
      </c>
      <c r="Z70" s="1"/>
      <c r="AA70" s="8" t="str">
        <f>IF(AA71&gt;0.5,"1","0")</f>
        <v>0</v>
      </c>
      <c r="AB70" s="1"/>
      <c r="AC70" s="8" t="str">
        <f>IF(AC71&gt;0.5,"1","0")</f>
        <v>0</v>
      </c>
      <c r="AD70" s="1"/>
      <c r="AE70" s="8" t="str">
        <f>IF(AE71&gt;0.5,"1","0")</f>
        <v>0</v>
      </c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</row>
    <row r="71" spans="4:108" x14ac:dyDescent="0.4">
      <c r="D71" s="12" t="s">
        <v>0</v>
      </c>
      <c r="E71" s="68"/>
      <c r="F71" s="1"/>
      <c r="G71" s="68"/>
      <c r="H71" s="1"/>
      <c r="I71" s="68"/>
      <c r="J71" s="1"/>
      <c r="K71" s="68"/>
      <c r="L71" s="1"/>
      <c r="M71" s="68"/>
      <c r="N71" s="1"/>
      <c r="O71" s="68"/>
      <c r="P71" s="1"/>
      <c r="Q71" s="68"/>
      <c r="R71" s="1"/>
      <c r="S71" s="68"/>
      <c r="T71" s="1"/>
      <c r="U71" s="68"/>
      <c r="V71" s="1"/>
      <c r="W71" s="68"/>
      <c r="X71" s="1"/>
      <c r="Y71" s="68"/>
      <c r="Z71" s="1"/>
      <c r="AA71" s="68"/>
      <c r="AB71" s="1"/>
      <c r="AC71" s="68"/>
      <c r="AD71" s="1"/>
      <c r="AE71" s="68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</row>
    <row r="72" spans="4:108" x14ac:dyDescent="0.4">
      <c r="D72" s="12" t="s">
        <v>1</v>
      </c>
      <c r="E72" s="116"/>
      <c r="F72" s="1"/>
      <c r="G72" s="116"/>
      <c r="H72" s="1"/>
      <c r="I72" s="116"/>
      <c r="J72" s="1"/>
      <c r="K72" s="116"/>
      <c r="L72" s="1"/>
      <c r="M72" s="116"/>
      <c r="N72" s="1"/>
      <c r="O72" s="69"/>
      <c r="P72" s="1"/>
      <c r="Q72" s="69"/>
      <c r="R72" s="1"/>
      <c r="S72" s="69"/>
      <c r="T72" s="1"/>
      <c r="U72" s="69"/>
      <c r="V72" s="1"/>
      <c r="W72" s="69"/>
      <c r="X72" s="1"/>
      <c r="Y72" s="69"/>
      <c r="Z72" s="1"/>
      <c r="AA72" s="69"/>
      <c r="AB72" s="1"/>
      <c r="AC72" s="69"/>
      <c r="AD72" s="1"/>
      <c r="AE72" s="69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</row>
    <row r="73" spans="4:108" x14ac:dyDescent="0.4">
      <c r="D73" s="14" t="s">
        <v>36</v>
      </c>
      <c r="E73" s="68">
        <v>10</v>
      </c>
      <c r="F73" s="1"/>
      <c r="G73" s="68">
        <v>10</v>
      </c>
      <c r="H73" s="1"/>
      <c r="I73" s="68">
        <v>10</v>
      </c>
      <c r="J73" s="1"/>
      <c r="K73" s="68">
        <v>10</v>
      </c>
      <c r="L73" s="1"/>
      <c r="M73" s="68">
        <v>10</v>
      </c>
      <c r="N73" s="1"/>
      <c r="O73" s="68">
        <v>10</v>
      </c>
      <c r="P73" s="1"/>
      <c r="Q73" s="68">
        <v>10</v>
      </c>
      <c r="R73" s="1"/>
      <c r="S73" s="68">
        <v>10</v>
      </c>
      <c r="T73" s="1"/>
      <c r="U73" s="68">
        <v>10</v>
      </c>
      <c r="V73" s="1"/>
      <c r="W73" s="68">
        <v>10</v>
      </c>
      <c r="X73" s="1"/>
      <c r="Y73" s="68">
        <v>10</v>
      </c>
      <c r="Z73" s="1"/>
      <c r="AA73" s="68">
        <v>10</v>
      </c>
      <c r="AB73" s="1"/>
      <c r="AC73" s="68">
        <v>10</v>
      </c>
      <c r="AD73" s="1"/>
      <c r="AE73" s="68">
        <v>10</v>
      </c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</row>
    <row r="74" spans="4:108" s="3" customFormat="1" x14ac:dyDescent="0.4">
      <c r="D74" s="13" t="s">
        <v>2</v>
      </c>
      <c r="E74" s="24">
        <f>E71*E73</f>
        <v>0</v>
      </c>
      <c r="F74" s="1"/>
      <c r="G74" s="24">
        <f>G71*G73</f>
        <v>0</v>
      </c>
      <c r="H74" s="1"/>
      <c r="I74" s="24">
        <f>I71*I73</f>
        <v>0</v>
      </c>
      <c r="J74" s="1"/>
      <c r="K74" s="24">
        <f>K71*K73</f>
        <v>0</v>
      </c>
      <c r="L74" s="1"/>
      <c r="M74" s="24">
        <f>M71*M73</f>
        <v>0</v>
      </c>
      <c r="N74" s="1"/>
      <c r="O74" s="24">
        <f>O71*O73</f>
        <v>0</v>
      </c>
      <c r="P74" s="1"/>
      <c r="Q74" s="24">
        <f>Q71*Q73</f>
        <v>0</v>
      </c>
      <c r="R74" s="1"/>
      <c r="S74" s="24">
        <f>S71*S73</f>
        <v>0</v>
      </c>
      <c r="T74" s="1"/>
      <c r="U74" s="24">
        <f>U71*U73</f>
        <v>0</v>
      </c>
      <c r="V74" s="1"/>
      <c r="W74" s="24">
        <f>W71*W73</f>
        <v>0</v>
      </c>
      <c r="X74" s="1"/>
      <c r="Y74" s="24">
        <f>Y71*Y73</f>
        <v>0</v>
      </c>
      <c r="Z74" s="1"/>
      <c r="AA74" s="24">
        <f>AA71*AA73</f>
        <v>0</v>
      </c>
      <c r="AB74" s="1"/>
      <c r="AC74" s="24">
        <f>AC71*AC73</f>
        <v>0</v>
      </c>
      <c r="AD74" s="1"/>
      <c r="AE74" s="24">
        <f>AE71*AE73</f>
        <v>0</v>
      </c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</row>
    <row r="75" spans="4:108" x14ac:dyDescent="0.4">
      <c r="E75" s="8"/>
      <c r="F75" s="1"/>
      <c r="G75" s="8"/>
      <c r="H75" s="1"/>
      <c r="I75" s="8"/>
      <c r="J75" s="1"/>
      <c r="K75" s="8"/>
      <c r="L75" s="1"/>
      <c r="M75" s="8"/>
      <c r="N75" s="1"/>
      <c r="O75" s="8"/>
      <c r="P75" s="1"/>
      <c r="Q75" s="8"/>
      <c r="R75" s="1"/>
      <c r="S75" s="8"/>
      <c r="T75" s="1"/>
      <c r="U75" s="8"/>
      <c r="V75" s="1"/>
      <c r="W75" s="8"/>
      <c r="X75" s="1"/>
      <c r="Y75" s="8"/>
      <c r="Z75" s="1"/>
      <c r="AA75" s="8"/>
      <c r="AB75" s="1"/>
      <c r="AC75" s="8"/>
      <c r="AD75" s="1"/>
      <c r="AE75" s="8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</row>
    <row r="76" spans="4:108" x14ac:dyDescent="0.4">
      <c r="D76" s="45" t="s">
        <v>20</v>
      </c>
      <c r="E76" s="8" t="str">
        <f>IF(E77&gt;0.5,"1","0")</f>
        <v>0</v>
      </c>
      <c r="F76" s="1"/>
      <c r="G76" s="8" t="str">
        <f>IF(G77&gt;0.5,"1","0")</f>
        <v>0</v>
      </c>
      <c r="H76" s="1"/>
      <c r="I76" s="8" t="str">
        <f>IF(I77&gt;0.5,"1","0")</f>
        <v>0</v>
      </c>
      <c r="J76" s="1"/>
      <c r="K76" s="8" t="str">
        <f>IF(K77&gt;0.5,"1","0")</f>
        <v>0</v>
      </c>
      <c r="L76" s="1"/>
      <c r="M76" s="8" t="str">
        <f>IF(M77&gt;0.5,"1","0")</f>
        <v>0</v>
      </c>
      <c r="N76" s="1"/>
      <c r="O76" s="8" t="str">
        <f>IF(O77&gt;0.5,"1","0")</f>
        <v>0</v>
      </c>
      <c r="P76" s="1"/>
      <c r="Q76" s="8" t="str">
        <f>IF(Q77&gt;0.5,"1","0")</f>
        <v>0</v>
      </c>
      <c r="R76" s="1"/>
      <c r="S76" s="8" t="str">
        <f>IF(S77&gt;0.5,"1","0")</f>
        <v>0</v>
      </c>
      <c r="T76" s="1"/>
      <c r="U76" s="8" t="str">
        <f>IF(U77&gt;0.5,"1","0")</f>
        <v>0</v>
      </c>
      <c r="V76" s="1"/>
      <c r="W76" s="8" t="str">
        <f>IF(W77&gt;0.5,"1","0")</f>
        <v>0</v>
      </c>
      <c r="X76" s="1"/>
      <c r="Y76" s="8" t="str">
        <f>IF(Y77&gt;0.5,"1","0")</f>
        <v>0</v>
      </c>
      <c r="Z76" s="1"/>
      <c r="AA76" s="8" t="str">
        <f>IF(AA77&gt;0.5,"1","0")</f>
        <v>0</v>
      </c>
      <c r="AB76" s="1"/>
      <c r="AC76" s="8" t="str">
        <f>IF(AC77&gt;0.5,"1","0")</f>
        <v>0</v>
      </c>
      <c r="AD76" s="1"/>
      <c r="AE76" s="8" t="str">
        <f>IF(AE77&gt;0.5,"1","0")</f>
        <v>0</v>
      </c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</row>
    <row r="77" spans="4:108" x14ac:dyDescent="0.4">
      <c r="D77" s="12" t="s">
        <v>0</v>
      </c>
      <c r="E77" s="68"/>
      <c r="F77" s="1"/>
      <c r="G77" s="68"/>
      <c r="H77" s="1"/>
      <c r="I77" s="68"/>
      <c r="J77" s="1"/>
      <c r="K77" s="68"/>
      <c r="L77" s="1"/>
      <c r="M77" s="68"/>
      <c r="N77" s="1"/>
      <c r="O77" s="68"/>
      <c r="P77" s="1"/>
      <c r="Q77" s="68"/>
      <c r="R77" s="1"/>
      <c r="S77" s="68"/>
      <c r="T77" s="1"/>
      <c r="U77" s="68"/>
      <c r="V77" s="1"/>
      <c r="W77" s="68"/>
      <c r="X77" s="1"/>
      <c r="Y77" s="68"/>
      <c r="Z77" s="1"/>
      <c r="AA77" s="68"/>
      <c r="AB77" s="1"/>
      <c r="AC77" s="68"/>
      <c r="AD77" s="1"/>
      <c r="AE77" s="68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</row>
    <row r="78" spans="4:108" x14ac:dyDescent="0.4">
      <c r="D78" s="12" t="s">
        <v>1</v>
      </c>
      <c r="E78" s="116"/>
      <c r="F78" s="118"/>
      <c r="G78" s="116"/>
      <c r="H78" s="118"/>
      <c r="I78" s="116"/>
      <c r="J78" s="118"/>
      <c r="K78" s="116"/>
      <c r="L78" s="118"/>
      <c r="M78" s="116"/>
      <c r="N78" s="118"/>
      <c r="O78" s="116"/>
      <c r="P78" s="118"/>
      <c r="Q78" s="116"/>
      <c r="R78" s="118"/>
      <c r="S78" s="116"/>
      <c r="T78" s="118"/>
      <c r="U78" s="116"/>
      <c r="V78" s="118"/>
      <c r="W78" s="116"/>
      <c r="X78" s="118"/>
      <c r="Y78" s="116"/>
      <c r="Z78" s="118"/>
      <c r="AA78" s="116"/>
      <c r="AB78" s="118"/>
      <c r="AC78" s="116"/>
      <c r="AD78" s="118"/>
      <c r="AE78" s="116"/>
      <c r="AF78" s="118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</row>
    <row r="79" spans="4:108" x14ac:dyDescent="0.4">
      <c r="D79" s="14" t="s">
        <v>36</v>
      </c>
      <c r="E79" s="68">
        <v>10</v>
      </c>
      <c r="F79" s="1"/>
      <c r="G79" s="68">
        <v>10</v>
      </c>
      <c r="H79" s="1"/>
      <c r="I79" s="68">
        <v>10</v>
      </c>
      <c r="J79" s="1"/>
      <c r="K79" s="68">
        <v>10</v>
      </c>
      <c r="L79" s="1"/>
      <c r="M79" s="68">
        <v>10</v>
      </c>
      <c r="N79" s="1"/>
      <c r="O79" s="68">
        <v>10</v>
      </c>
      <c r="P79" s="1"/>
      <c r="Q79" s="68">
        <v>10</v>
      </c>
      <c r="R79" s="1"/>
      <c r="S79" s="68">
        <v>10</v>
      </c>
      <c r="T79" s="1"/>
      <c r="U79" s="68">
        <v>10</v>
      </c>
      <c r="V79" s="1"/>
      <c r="W79" s="68">
        <v>10</v>
      </c>
      <c r="X79" s="1"/>
      <c r="Y79" s="68">
        <v>10</v>
      </c>
      <c r="Z79" s="1"/>
      <c r="AA79" s="68">
        <v>10</v>
      </c>
      <c r="AB79" s="1"/>
      <c r="AC79" s="68">
        <v>10</v>
      </c>
      <c r="AD79" s="1"/>
      <c r="AE79" s="68">
        <v>10</v>
      </c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</row>
    <row r="80" spans="4:108" s="3" customFormat="1" x14ac:dyDescent="0.4">
      <c r="D80" s="13" t="s">
        <v>2</v>
      </c>
      <c r="E80" s="24">
        <f>E77*E79</f>
        <v>0</v>
      </c>
      <c r="F80" s="1"/>
      <c r="G80" s="24">
        <f>G77*G79</f>
        <v>0</v>
      </c>
      <c r="H80" s="1"/>
      <c r="I80" s="24">
        <f>I77*I79</f>
        <v>0</v>
      </c>
      <c r="J80" s="1"/>
      <c r="K80" s="24">
        <f>K77*K79</f>
        <v>0</v>
      </c>
      <c r="L80" s="1"/>
      <c r="M80" s="24">
        <f>M77*M79</f>
        <v>0</v>
      </c>
      <c r="N80" s="1"/>
      <c r="O80" s="24">
        <f>O77*O79</f>
        <v>0</v>
      </c>
      <c r="P80" s="1"/>
      <c r="Q80" s="24">
        <f>Q77*Q79</f>
        <v>0</v>
      </c>
      <c r="R80" s="1"/>
      <c r="S80" s="24">
        <f>S77*S79</f>
        <v>0</v>
      </c>
      <c r="T80" s="1"/>
      <c r="U80" s="24">
        <f>U77*U79</f>
        <v>0</v>
      </c>
      <c r="V80" s="1"/>
      <c r="W80" s="24">
        <f>W77*W79</f>
        <v>0</v>
      </c>
      <c r="X80" s="1"/>
      <c r="Y80" s="24">
        <f>Y77*Y79</f>
        <v>0</v>
      </c>
      <c r="Z80" s="1"/>
      <c r="AA80" s="24">
        <f>AA77*AA79</f>
        <v>0</v>
      </c>
      <c r="AB80" s="1"/>
      <c r="AC80" s="24">
        <f>AC77*AC79</f>
        <v>0</v>
      </c>
      <c r="AD80" s="1"/>
      <c r="AE80" s="24">
        <f>AE77*AE79</f>
        <v>0</v>
      </c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</row>
    <row r="81" spans="3:108" x14ac:dyDescent="0.4">
      <c r="E81" s="8"/>
      <c r="F81" s="1"/>
      <c r="G81" s="8"/>
      <c r="H81" s="1"/>
      <c r="I81" s="8"/>
      <c r="J81" s="1"/>
      <c r="K81" s="8"/>
      <c r="L81" s="1"/>
      <c r="M81" s="8"/>
      <c r="N81" s="1"/>
      <c r="O81" s="8"/>
      <c r="P81" s="1"/>
      <c r="Q81" s="8"/>
      <c r="R81" s="1"/>
      <c r="S81" s="8"/>
      <c r="T81" s="1"/>
      <c r="U81" s="8"/>
      <c r="V81" s="1"/>
      <c r="W81" s="8"/>
      <c r="X81" s="1"/>
      <c r="Y81" s="8"/>
      <c r="Z81" s="1"/>
      <c r="AA81" s="8"/>
      <c r="AB81" s="1"/>
      <c r="AC81" s="8"/>
      <c r="AD81" s="1"/>
      <c r="AE81" s="8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</row>
    <row r="82" spans="3:108" x14ac:dyDescent="0.4">
      <c r="D82" s="45" t="s">
        <v>20</v>
      </c>
      <c r="E82" s="8" t="str">
        <f>IF(E83&gt;0.5,"1","0")</f>
        <v>0</v>
      </c>
      <c r="F82" s="1"/>
      <c r="G82" s="8" t="str">
        <f>IF(G83&gt;0.5,"1","0")</f>
        <v>0</v>
      </c>
      <c r="H82" s="1"/>
      <c r="I82" s="8" t="str">
        <f>IF(I83&gt;0.5,"1","0")</f>
        <v>0</v>
      </c>
      <c r="J82" s="1"/>
      <c r="K82" s="8" t="str">
        <f>IF(K83&gt;0.5,"1","0")</f>
        <v>0</v>
      </c>
      <c r="L82" s="1"/>
      <c r="M82" s="8" t="str">
        <f>IF(M83&gt;0.5,"1","0")</f>
        <v>0</v>
      </c>
      <c r="N82" s="1"/>
      <c r="O82" s="8" t="str">
        <f>IF(O83&gt;0.5,"1","0")</f>
        <v>0</v>
      </c>
      <c r="P82" s="1"/>
      <c r="Q82" s="8" t="str">
        <f>IF(Q83&gt;0.5,"1","0")</f>
        <v>0</v>
      </c>
      <c r="R82" s="1"/>
      <c r="S82" s="8" t="str">
        <f>IF(S83&gt;0.5,"1","0")</f>
        <v>0</v>
      </c>
      <c r="T82" s="1"/>
      <c r="U82" s="8" t="str">
        <f>IF(U83&gt;0.5,"1","0")</f>
        <v>0</v>
      </c>
      <c r="V82" s="1"/>
      <c r="W82" s="8" t="str">
        <f>IF(W83&gt;0.5,"1","0")</f>
        <v>0</v>
      </c>
      <c r="X82" s="1"/>
      <c r="Y82" s="8" t="str">
        <f>IF(Y83&gt;0.5,"1","0")</f>
        <v>0</v>
      </c>
      <c r="Z82" s="1"/>
      <c r="AA82" s="8" t="str">
        <f>IF(AA83&gt;0.5,"1","0")</f>
        <v>0</v>
      </c>
      <c r="AB82" s="1"/>
      <c r="AC82" s="8" t="str">
        <f>IF(AC83&gt;0.5,"1","0")</f>
        <v>0</v>
      </c>
      <c r="AD82" s="1"/>
      <c r="AE82" s="8" t="str">
        <f>IF(AE83&gt;0.5,"1","0")</f>
        <v>0</v>
      </c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</row>
    <row r="83" spans="3:108" x14ac:dyDescent="0.4">
      <c r="D83" s="12" t="s">
        <v>0</v>
      </c>
      <c r="E83" s="68"/>
      <c r="F83" s="1"/>
      <c r="G83" s="68"/>
      <c r="H83" s="1"/>
      <c r="I83" s="68"/>
      <c r="J83" s="1"/>
      <c r="K83" s="68"/>
      <c r="L83" s="1"/>
      <c r="M83" s="68"/>
      <c r="N83" s="1"/>
      <c r="O83" s="68"/>
      <c r="P83" s="1"/>
      <c r="Q83" s="68"/>
      <c r="R83" s="1"/>
      <c r="S83" s="68"/>
      <c r="T83" s="1"/>
      <c r="U83" s="68"/>
      <c r="V83" s="1"/>
      <c r="W83" s="68"/>
      <c r="X83" s="1"/>
      <c r="Y83" s="68"/>
      <c r="Z83" s="1"/>
      <c r="AA83" s="68"/>
      <c r="AB83" s="1"/>
      <c r="AC83" s="68"/>
      <c r="AD83" s="1"/>
      <c r="AE83" s="68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</row>
    <row r="84" spans="3:108" x14ac:dyDescent="0.4">
      <c r="D84" s="12" t="s">
        <v>1</v>
      </c>
      <c r="E84" s="116"/>
      <c r="F84" s="118"/>
      <c r="G84" s="116"/>
      <c r="H84" s="118"/>
      <c r="I84" s="116"/>
      <c r="J84" s="118"/>
      <c r="K84" s="116"/>
      <c r="L84" s="118"/>
      <c r="M84" s="116"/>
      <c r="N84" s="118"/>
      <c r="O84" s="116"/>
      <c r="P84" s="118"/>
      <c r="Q84" s="116"/>
      <c r="R84" s="118"/>
      <c r="S84" s="116"/>
      <c r="T84" s="118"/>
      <c r="U84" s="116"/>
      <c r="V84" s="118"/>
      <c r="W84" s="116"/>
      <c r="X84" s="118"/>
      <c r="Y84" s="116"/>
      <c r="Z84" s="118"/>
      <c r="AA84" s="116"/>
      <c r="AB84" s="118"/>
      <c r="AC84" s="116"/>
      <c r="AD84" s="118"/>
      <c r="AE84" s="116"/>
      <c r="AF84" s="118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</row>
    <row r="85" spans="3:108" x14ac:dyDescent="0.4">
      <c r="D85" s="14" t="s">
        <v>36</v>
      </c>
      <c r="E85" s="68">
        <v>10</v>
      </c>
      <c r="F85" s="1"/>
      <c r="G85" s="68">
        <v>10</v>
      </c>
      <c r="H85" s="1"/>
      <c r="I85" s="68">
        <v>10</v>
      </c>
      <c r="J85" s="1"/>
      <c r="K85" s="68">
        <v>10</v>
      </c>
      <c r="L85" s="1"/>
      <c r="M85" s="68">
        <v>10</v>
      </c>
      <c r="N85" s="1"/>
      <c r="O85" s="68">
        <v>10</v>
      </c>
      <c r="P85" s="1"/>
      <c r="Q85" s="68">
        <v>10</v>
      </c>
      <c r="R85" s="1"/>
      <c r="S85" s="68">
        <v>10</v>
      </c>
      <c r="T85" s="1"/>
      <c r="U85" s="68">
        <v>10</v>
      </c>
      <c r="V85" s="1"/>
      <c r="W85" s="68">
        <v>10</v>
      </c>
      <c r="X85" s="1"/>
      <c r="Y85" s="68">
        <v>10</v>
      </c>
      <c r="Z85" s="1"/>
      <c r="AA85" s="68">
        <v>10</v>
      </c>
      <c r="AB85" s="1"/>
      <c r="AC85" s="68">
        <v>10</v>
      </c>
      <c r="AD85" s="1"/>
      <c r="AE85" s="68">
        <v>10</v>
      </c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</row>
    <row r="86" spans="3:108" s="3" customFormat="1" x14ac:dyDescent="0.4">
      <c r="D86" s="13" t="s">
        <v>2</v>
      </c>
      <c r="E86" s="24">
        <f>E83*E85</f>
        <v>0</v>
      </c>
      <c r="F86" s="1"/>
      <c r="G86" s="24">
        <f>G83*G85</f>
        <v>0</v>
      </c>
      <c r="H86" s="1"/>
      <c r="I86" s="24">
        <f>I83*I85</f>
        <v>0</v>
      </c>
      <c r="J86" s="1"/>
      <c r="K86" s="24">
        <f>K83*K85</f>
        <v>0</v>
      </c>
      <c r="L86" s="1"/>
      <c r="M86" s="24">
        <f>M83*M85</f>
        <v>0</v>
      </c>
      <c r="N86" s="1"/>
      <c r="O86" s="24">
        <f>O83*O85</f>
        <v>0</v>
      </c>
      <c r="P86" s="1"/>
      <c r="Q86" s="24">
        <f>Q83*Q85</f>
        <v>0</v>
      </c>
      <c r="R86" s="1"/>
      <c r="S86" s="24">
        <f>S83*S85</f>
        <v>0</v>
      </c>
      <c r="T86" s="1"/>
      <c r="U86" s="24">
        <f>U83*U85</f>
        <v>0</v>
      </c>
      <c r="V86" s="1"/>
      <c r="W86" s="24">
        <f>W83*W85</f>
        <v>0</v>
      </c>
      <c r="X86" s="1"/>
      <c r="Y86" s="24">
        <f>Y83*Y85</f>
        <v>0</v>
      </c>
      <c r="Z86" s="1"/>
      <c r="AA86" s="24">
        <f>AA83*AA85</f>
        <v>0</v>
      </c>
      <c r="AB86" s="1"/>
      <c r="AC86" s="24">
        <f>AC83*AC85</f>
        <v>0</v>
      </c>
      <c r="AD86" s="1"/>
      <c r="AE86" s="24">
        <f>AE83*AE85</f>
        <v>0</v>
      </c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</row>
    <row r="87" spans="3:108" x14ac:dyDescent="0.4">
      <c r="E87" s="8"/>
      <c r="F87" s="1"/>
      <c r="G87" s="8"/>
      <c r="H87" s="1"/>
      <c r="I87" s="8"/>
      <c r="J87" s="1"/>
      <c r="K87" s="8"/>
      <c r="L87" s="1"/>
      <c r="M87" s="8"/>
      <c r="N87" s="1"/>
      <c r="O87" s="8"/>
      <c r="P87" s="1"/>
      <c r="Q87" s="8"/>
      <c r="R87" s="1"/>
      <c r="S87" s="8"/>
      <c r="T87" s="1"/>
      <c r="U87" s="8"/>
      <c r="V87" s="1"/>
      <c r="W87" s="8"/>
      <c r="X87" s="1"/>
      <c r="Y87" s="8"/>
      <c r="Z87" s="1"/>
      <c r="AA87" s="8"/>
      <c r="AB87" s="1"/>
      <c r="AC87" s="8"/>
      <c r="AD87" s="1"/>
      <c r="AE87" s="8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</row>
    <row r="88" spans="3:108" x14ac:dyDescent="0.4">
      <c r="D88" s="45" t="s">
        <v>20</v>
      </c>
      <c r="E88" s="8" t="str">
        <f>IF(E89&gt;0.5,"1","0")</f>
        <v>0</v>
      </c>
      <c r="F88" s="1"/>
      <c r="G88" s="8" t="str">
        <f>IF(G89&gt;0.5,"1","0")</f>
        <v>0</v>
      </c>
      <c r="H88" s="1"/>
      <c r="I88" s="8" t="str">
        <f>IF(I89&gt;0.5,"1","0")</f>
        <v>0</v>
      </c>
      <c r="J88" s="1"/>
      <c r="K88" s="8" t="str">
        <f>IF(K89&gt;0.5,"1","0")</f>
        <v>0</v>
      </c>
      <c r="L88" s="1"/>
      <c r="M88" s="8" t="str">
        <f>IF(M89&gt;0.5,"1","0")</f>
        <v>0</v>
      </c>
      <c r="N88" s="1"/>
      <c r="O88" s="8" t="str">
        <f>IF(O89&gt;0.5,"1","0")</f>
        <v>0</v>
      </c>
      <c r="P88" s="1"/>
      <c r="Q88" s="8" t="str">
        <f>IF(Q89&gt;0.5,"1","0")</f>
        <v>0</v>
      </c>
      <c r="R88" s="1"/>
      <c r="S88" s="8" t="str">
        <f>IF(S89&gt;0.5,"1","0")</f>
        <v>0</v>
      </c>
      <c r="T88" s="1"/>
      <c r="U88" s="8" t="str">
        <f>IF(U89&gt;0.5,"1","0")</f>
        <v>0</v>
      </c>
      <c r="V88" s="1"/>
      <c r="W88" s="8" t="str">
        <f>IF(W89&gt;0.5,"1","0")</f>
        <v>0</v>
      </c>
      <c r="X88" s="1"/>
      <c r="Y88" s="8" t="str">
        <f>IF(Y89&gt;0.5,"1","0")</f>
        <v>0</v>
      </c>
      <c r="Z88" s="1"/>
      <c r="AA88" s="8" t="str">
        <f>IF(AA89&gt;0.5,"1","0")</f>
        <v>0</v>
      </c>
      <c r="AB88" s="1"/>
      <c r="AC88" s="8" t="str">
        <f>IF(AC89&gt;0.5,"1","0")</f>
        <v>0</v>
      </c>
      <c r="AD88" s="1"/>
      <c r="AE88" s="8" t="str">
        <f>IF(AE89&gt;0.5,"1","0")</f>
        <v>0</v>
      </c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</row>
    <row r="89" spans="3:108" x14ac:dyDescent="0.4">
      <c r="C89" s="70" t="s">
        <v>77</v>
      </c>
      <c r="D89" s="12" t="s">
        <v>0</v>
      </c>
      <c r="E89" s="68"/>
      <c r="F89" s="1"/>
      <c r="G89" s="68"/>
      <c r="H89" s="1"/>
      <c r="I89" s="68"/>
      <c r="J89" s="1"/>
      <c r="K89" s="68"/>
      <c r="L89" s="1"/>
      <c r="M89" s="68"/>
      <c r="N89" s="1"/>
      <c r="O89" s="68"/>
      <c r="P89" s="1"/>
      <c r="Q89" s="68"/>
      <c r="R89" s="1"/>
      <c r="S89" s="68"/>
      <c r="T89" s="1"/>
      <c r="U89" s="68"/>
      <c r="V89" s="1"/>
      <c r="W89" s="68"/>
      <c r="X89" s="1"/>
      <c r="Y89" s="68"/>
      <c r="Z89" s="1"/>
      <c r="AA89" s="68"/>
      <c r="AB89" s="1"/>
      <c r="AC89" s="68"/>
      <c r="AD89" s="1"/>
      <c r="AE89" s="68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</row>
    <row r="90" spans="3:108" x14ac:dyDescent="0.4">
      <c r="D90" s="12" t="s">
        <v>1</v>
      </c>
      <c r="E90" s="116"/>
      <c r="F90" s="118"/>
      <c r="G90" s="116"/>
      <c r="H90" s="118"/>
      <c r="I90" s="116"/>
      <c r="J90" s="118"/>
      <c r="K90" s="116"/>
      <c r="L90" s="118"/>
      <c r="M90" s="116"/>
      <c r="N90" s="118"/>
      <c r="O90" s="116"/>
      <c r="P90" s="118"/>
      <c r="Q90" s="116"/>
      <c r="R90" s="118"/>
      <c r="S90" s="116"/>
      <c r="T90" s="118"/>
      <c r="U90" s="116"/>
      <c r="V90" s="118"/>
      <c r="W90" s="116"/>
      <c r="X90" s="118"/>
      <c r="Y90" s="116"/>
      <c r="Z90" s="118"/>
      <c r="AA90" s="116"/>
      <c r="AB90" s="118"/>
      <c r="AC90" s="116"/>
      <c r="AD90" s="118"/>
      <c r="AE90" s="116"/>
      <c r="AF90" s="118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</row>
    <row r="91" spans="3:108" x14ac:dyDescent="0.4">
      <c r="D91" s="14" t="s">
        <v>36</v>
      </c>
      <c r="E91" s="68">
        <v>10</v>
      </c>
      <c r="F91" s="1"/>
      <c r="G91" s="68">
        <v>10</v>
      </c>
      <c r="H91" s="1"/>
      <c r="I91" s="68">
        <v>10</v>
      </c>
      <c r="J91" s="1"/>
      <c r="K91" s="68">
        <v>10</v>
      </c>
      <c r="L91" s="1"/>
      <c r="M91" s="68">
        <v>10</v>
      </c>
      <c r="N91" s="1"/>
      <c r="O91" s="68">
        <v>10</v>
      </c>
      <c r="P91" s="1"/>
      <c r="Q91" s="68">
        <v>10</v>
      </c>
      <c r="R91" s="1"/>
      <c r="S91" s="68">
        <v>10</v>
      </c>
      <c r="T91" s="1"/>
      <c r="U91" s="68">
        <v>10</v>
      </c>
      <c r="V91" s="1"/>
      <c r="W91" s="68">
        <v>10</v>
      </c>
      <c r="X91" s="1"/>
      <c r="Y91" s="68">
        <v>10</v>
      </c>
      <c r="Z91" s="1"/>
      <c r="AA91" s="68">
        <v>10</v>
      </c>
      <c r="AB91" s="1"/>
      <c r="AC91" s="68">
        <v>10</v>
      </c>
      <c r="AD91" s="1"/>
      <c r="AE91" s="68">
        <v>10</v>
      </c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</row>
    <row r="92" spans="3:108" s="3" customFormat="1" x14ac:dyDescent="0.4">
      <c r="D92" s="13" t="s">
        <v>2</v>
      </c>
      <c r="E92" s="24">
        <f>E89*E91</f>
        <v>0</v>
      </c>
      <c r="F92" s="1"/>
      <c r="G92" s="24">
        <f>G89*G91</f>
        <v>0</v>
      </c>
      <c r="H92" s="1"/>
      <c r="I92" s="24">
        <f>I89*I91</f>
        <v>0</v>
      </c>
      <c r="J92" s="1"/>
      <c r="K92" s="24">
        <f>K89*K91</f>
        <v>0</v>
      </c>
      <c r="L92" s="1"/>
      <c r="M92" s="24">
        <f>M89*M91</f>
        <v>0</v>
      </c>
      <c r="N92" s="1"/>
      <c r="O92" s="24">
        <f>O89*O91</f>
        <v>0</v>
      </c>
      <c r="P92" s="1"/>
      <c r="Q92" s="24">
        <f>Q89*Q91</f>
        <v>0</v>
      </c>
      <c r="R92" s="1"/>
      <c r="S92" s="24">
        <f>S89*S91</f>
        <v>0</v>
      </c>
      <c r="T92" s="1"/>
      <c r="U92" s="24">
        <f>U89*U91</f>
        <v>0</v>
      </c>
      <c r="V92" s="1"/>
      <c r="W92" s="24">
        <f>W89*W91</f>
        <v>0</v>
      </c>
      <c r="X92" s="1"/>
      <c r="Y92" s="24">
        <f>Y89*Y91</f>
        <v>0</v>
      </c>
      <c r="Z92" s="1"/>
      <c r="AA92" s="24">
        <f>AA89*AA91</f>
        <v>0</v>
      </c>
      <c r="AB92" s="1"/>
      <c r="AC92" s="24">
        <f>AC89*AC91</f>
        <v>0</v>
      </c>
      <c r="AD92" s="1"/>
      <c r="AE92" s="24">
        <f>AE89*AE91</f>
        <v>0</v>
      </c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</row>
    <row r="93" spans="3:108" x14ac:dyDescent="0.4">
      <c r="E93" s="8"/>
      <c r="F93" s="1"/>
      <c r="G93" s="8"/>
      <c r="H93" s="1"/>
      <c r="I93" s="8"/>
      <c r="J93" s="1"/>
      <c r="K93" s="8"/>
      <c r="L93" s="1"/>
      <c r="M93" s="8"/>
      <c r="N93" s="1"/>
      <c r="O93" s="8"/>
      <c r="P93" s="1"/>
      <c r="Q93" s="8"/>
      <c r="R93" s="1"/>
      <c r="S93" s="8"/>
      <c r="T93" s="1"/>
      <c r="U93" s="8"/>
      <c r="V93" s="1"/>
      <c r="W93" s="8"/>
      <c r="X93" s="1"/>
      <c r="Y93" s="8"/>
      <c r="Z93" s="1"/>
      <c r="AA93" s="8"/>
      <c r="AB93" s="1"/>
      <c r="AC93" s="8"/>
      <c r="AD93" s="1"/>
      <c r="AE93" s="8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</row>
    <row r="94" spans="3:108" x14ac:dyDescent="0.4">
      <c r="D94" s="45" t="s">
        <v>20</v>
      </c>
      <c r="E94" s="8" t="str">
        <f>IF(E95&gt;0.5,"1","0")</f>
        <v>0</v>
      </c>
      <c r="F94" s="1"/>
      <c r="G94" s="8" t="str">
        <f>IF(G95&gt;0.5,"1","0")</f>
        <v>0</v>
      </c>
      <c r="H94" s="1"/>
      <c r="I94" s="8" t="str">
        <f>IF(I95&gt;0.5,"1","0")</f>
        <v>0</v>
      </c>
      <c r="J94" s="1"/>
      <c r="K94" s="8" t="str">
        <f>IF(K95&gt;0.5,"1","0")</f>
        <v>0</v>
      </c>
      <c r="L94" s="1"/>
      <c r="M94" s="8" t="str">
        <f>IF(M95&gt;0.5,"1","0")</f>
        <v>0</v>
      </c>
      <c r="N94" s="1"/>
      <c r="O94" s="8" t="str">
        <f>IF(O95&gt;0.5,"1","0")</f>
        <v>0</v>
      </c>
      <c r="P94" s="1"/>
      <c r="Q94" s="8" t="str">
        <f>IF(Q95&gt;0.5,"1","0")</f>
        <v>0</v>
      </c>
      <c r="R94" s="1"/>
      <c r="S94" s="8" t="str">
        <f>IF(S95&gt;0.5,"1","0")</f>
        <v>0</v>
      </c>
      <c r="T94" s="1"/>
      <c r="U94" s="8" t="str">
        <f>IF(U95&gt;0.5,"1","0")</f>
        <v>0</v>
      </c>
      <c r="V94" s="1"/>
      <c r="W94" s="8" t="str">
        <f>IF(W95&gt;0.5,"1","0")</f>
        <v>0</v>
      </c>
      <c r="X94" s="1"/>
      <c r="Y94" s="8" t="str">
        <f>IF(Y95&gt;0.5,"1","0")</f>
        <v>0</v>
      </c>
      <c r="Z94" s="1"/>
      <c r="AA94" s="8" t="str">
        <f>IF(AA95&gt;0.5,"1","0")</f>
        <v>0</v>
      </c>
      <c r="AB94" s="1"/>
      <c r="AC94" s="8" t="str">
        <f>IF(AC95&gt;0.5,"1","0")</f>
        <v>0</v>
      </c>
      <c r="AD94" s="1"/>
      <c r="AE94" s="8" t="str">
        <f>IF(AE95&gt;0.5,"1","0")</f>
        <v>0</v>
      </c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</row>
    <row r="95" spans="3:108" x14ac:dyDescent="0.4">
      <c r="D95" s="12" t="s">
        <v>0</v>
      </c>
      <c r="E95" s="68"/>
      <c r="F95" s="1"/>
      <c r="G95" s="68"/>
      <c r="H95" s="1"/>
      <c r="I95" s="68"/>
      <c r="J95" s="1"/>
      <c r="K95" s="68"/>
      <c r="L95" s="1"/>
      <c r="M95" s="68"/>
      <c r="N95" s="1"/>
      <c r="O95" s="68"/>
      <c r="P95" s="1"/>
      <c r="Q95" s="68"/>
      <c r="R95" s="1"/>
      <c r="S95" s="68"/>
      <c r="T95" s="1"/>
      <c r="U95" s="68"/>
      <c r="V95" s="1"/>
      <c r="W95" s="68"/>
      <c r="X95" s="1"/>
      <c r="Y95" s="68"/>
      <c r="Z95" s="1"/>
      <c r="AA95" s="68"/>
      <c r="AB95" s="1"/>
      <c r="AC95" s="68"/>
      <c r="AD95" s="1"/>
      <c r="AE95" s="68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</row>
    <row r="96" spans="3:108" x14ac:dyDescent="0.4">
      <c r="D96" s="12" t="s">
        <v>1</v>
      </c>
      <c r="E96" s="116"/>
      <c r="F96" s="118"/>
      <c r="G96" s="116"/>
      <c r="H96" s="118"/>
      <c r="I96" s="116"/>
      <c r="J96" s="118"/>
      <c r="K96" s="116"/>
      <c r="L96" s="118"/>
      <c r="M96" s="116"/>
      <c r="N96" s="118"/>
      <c r="O96" s="116"/>
      <c r="P96" s="118"/>
      <c r="Q96" s="116"/>
      <c r="R96" s="118"/>
      <c r="S96" s="116"/>
      <c r="T96" s="118"/>
      <c r="U96" s="116"/>
      <c r="V96" s="118"/>
      <c r="W96" s="116"/>
      <c r="X96" s="118"/>
      <c r="Y96" s="116"/>
      <c r="Z96" s="118"/>
      <c r="AA96" s="116"/>
      <c r="AB96" s="118"/>
      <c r="AC96" s="116"/>
      <c r="AD96" s="118"/>
      <c r="AE96" s="116"/>
      <c r="AF96" s="118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</row>
    <row r="97" spans="4:108" x14ac:dyDescent="0.4">
      <c r="D97" s="14" t="s">
        <v>36</v>
      </c>
      <c r="E97" s="68">
        <v>10</v>
      </c>
      <c r="F97" s="1"/>
      <c r="G97" s="68">
        <v>10</v>
      </c>
      <c r="H97" s="1"/>
      <c r="I97" s="68">
        <v>10</v>
      </c>
      <c r="J97" s="1"/>
      <c r="K97" s="68">
        <v>10</v>
      </c>
      <c r="L97" s="1"/>
      <c r="M97" s="68">
        <v>10</v>
      </c>
      <c r="N97" s="1"/>
      <c r="O97" s="68">
        <v>10</v>
      </c>
      <c r="P97" s="1"/>
      <c r="Q97" s="68">
        <v>10</v>
      </c>
      <c r="R97" s="1"/>
      <c r="S97" s="68">
        <v>10</v>
      </c>
      <c r="T97" s="1"/>
      <c r="U97" s="68">
        <v>10</v>
      </c>
      <c r="V97" s="1"/>
      <c r="W97" s="68">
        <v>10</v>
      </c>
      <c r="X97" s="1"/>
      <c r="Y97" s="68">
        <v>10</v>
      </c>
      <c r="Z97" s="1"/>
      <c r="AA97" s="68">
        <v>10</v>
      </c>
      <c r="AB97" s="1"/>
      <c r="AC97" s="68">
        <v>10</v>
      </c>
      <c r="AD97" s="1"/>
      <c r="AE97" s="68">
        <v>10</v>
      </c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</row>
    <row r="98" spans="4:108" s="3" customFormat="1" x14ac:dyDescent="0.4">
      <c r="D98" s="13" t="s">
        <v>2</v>
      </c>
      <c r="E98" s="24">
        <f>E95*E97</f>
        <v>0</v>
      </c>
      <c r="F98" s="1"/>
      <c r="G98" s="24">
        <f>G95*G97</f>
        <v>0</v>
      </c>
      <c r="H98" s="1"/>
      <c r="I98" s="24">
        <f>I95*I97</f>
        <v>0</v>
      </c>
      <c r="J98" s="1"/>
      <c r="K98" s="24">
        <f>K95*K97</f>
        <v>0</v>
      </c>
      <c r="L98" s="1"/>
      <c r="M98" s="24">
        <f>M95*M97</f>
        <v>0</v>
      </c>
      <c r="N98" s="1"/>
      <c r="O98" s="24">
        <f>O95*O97</f>
        <v>0</v>
      </c>
      <c r="P98" s="1"/>
      <c r="Q98" s="24">
        <f>Q95*Q97</f>
        <v>0</v>
      </c>
      <c r="R98" s="1"/>
      <c r="S98" s="24">
        <f>S95*S97</f>
        <v>0</v>
      </c>
      <c r="T98" s="1"/>
      <c r="U98" s="24">
        <f>U95*U97</f>
        <v>0</v>
      </c>
      <c r="V98" s="1"/>
      <c r="W98" s="24">
        <f>W95*W97</f>
        <v>0</v>
      </c>
      <c r="X98" s="1"/>
      <c r="Y98" s="24">
        <f>Y95*Y97</f>
        <v>0</v>
      </c>
      <c r="Z98" s="1"/>
      <c r="AA98" s="24">
        <f>AA95*AA97</f>
        <v>0</v>
      </c>
      <c r="AB98" s="1"/>
      <c r="AC98" s="24">
        <f>AC95*AC97</f>
        <v>0</v>
      </c>
      <c r="AD98" s="1"/>
      <c r="AE98" s="24">
        <f>AE95*AE97</f>
        <v>0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</row>
    <row r="99" spans="4:108" x14ac:dyDescent="0.4">
      <c r="E99" s="8"/>
      <c r="F99" s="1"/>
      <c r="G99" s="8"/>
      <c r="H99" s="1"/>
      <c r="I99" s="8"/>
      <c r="J99" s="1"/>
      <c r="K99" s="8"/>
      <c r="L99" s="1"/>
      <c r="M99" s="8"/>
      <c r="N99" s="1"/>
      <c r="O99" s="8"/>
      <c r="P99" s="1"/>
      <c r="Q99" s="8"/>
      <c r="R99" s="1"/>
      <c r="S99" s="8"/>
      <c r="T99" s="1"/>
      <c r="U99" s="8"/>
      <c r="V99" s="1"/>
      <c r="W99" s="8"/>
      <c r="X99" s="1"/>
      <c r="Y99" s="8"/>
      <c r="Z99" s="1"/>
      <c r="AA99" s="8"/>
      <c r="AB99" s="1"/>
      <c r="AC99" s="8"/>
      <c r="AD99" s="1"/>
      <c r="AE99" s="8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</row>
    <row r="100" spans="4:108" x14ac:dyDescent="0.4">
      <c r="D100" s="45" t="s">
        <v>20</v>
      </c>
      <c r="E100" s="8" t="str">
        <f>IF(E101&gt;0.5,"1","0")</f>
        <v>0</v>
      </c>
      <c r="F100" s="1"/>
      <c r="G100" s="8" t="str">
        <f>IF(G101&gt;0.5,"1","0")</f>
        <v>0</v>
      </c>
      <c r="H100" s="1"/>
      <c r="I100" s="8" t="str">
        <f>IF(I101&gt;0.5,"1","0")</f>
        <v>0</v>
      </c>
      <c r="J100" s="1"/>
      <c r="K100" s="8" t="str">
        <f>IF(K101&gt;0.5,"1","0")</f>
        <v>0</v>
      </c>
      <c r="L100" s="1"/>
      <c r="M100" s="8" t="str">
        <f>IF(M101&gt;0.5,"1","0")</f>
        <v>0</v>
      </c>
      <c r="N100" s="1"/>
      <c r="O100" s="8" t="str">
        <f>IF(O101&gt;0.5,"1","0")</f>
        <v>0</v>
      </c>
      <c r="P100" s="1"/>
      <c r="Q100" s="8" t="str">
        <f>IF(Q101&gt;0.5,"1","0")</f>
        <v>0</v>
      </c>
      <c r="R100" s="1"/>
      <c r="S100" s="8" t="str">
        <f>IF(S101&gt;0.5,"1","0")</f>
        <v>0</v>
      </c>
      <c r="T100" s="1"/>
      <c r="U100" s="8" t="str">
        <f>IF(U101&gt;0.5,"1","0")</f>
        <v>0</v>
      </c>
      <c r="V100" s="1"/>
      <c r="W100" s="8" t="str">
        <f>IF(W101&gt;0.5,"1","0")</f>
        <v>0</v>
      </c>
      <c r="X100" s="1"/>
      <c r="Y100" s="8" t="str">
        <f>IF(Y101&gt;0.5,"1","0")</f>
        <v>0</v>
      </c>
      <c r="Z100" s="1"/>
      <c r="AA100" s="8" t="str">
        <f>IF(AA101&gt;0.5,"1","0")</f>
        <v>0</v>
      </c>
      <c r="AB100" s="1"/>
      <c r="AC100" s="8" t="str">
        <f>IF(AC101&gt;0.5,"1","0")</f>
        <v>0</v>
      </c>
      <c r="AD100" s="1"/>
      <c r="AE100" s="8" t="str">
        <f>IF(AE101&gt;0.5,"1","0")</f>
        <v>0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</row>
    <row r="101" spans="4:108" x14ac:dyDescent="0.4">
      <c r="D101" s="12" t="s">
        <v>0</v>
      </c>
      <c r="E101" s="68"/>
      <c r="F101" s="1"/>
      <c r="G101" s="68"/>
      <c r="H101" s="1"/>
      <c r="I101" s="68"/>
      <c r="J101" s="1"/>
      <c r="K101" s="68"/>
      <c r="L101" s="1"/>
      <c r="M101" s="68"/>
      <c r="N101" s="1"/>
      <c r="O101" s="68"/>
      <c r="P101" s="1"/>
      <c r="Q101" s="68"/>
      <c r="R101" s="1"/>
      <c r="S101" s="68"/>
      <c r="T101" s="1"/>
      <c r="U101" s="68"/>
      <c r="V101" s="1"/>
      <c r="W101" s="68"/>
      <c r="X101" s="1"/>
      <c r="Y101" s="68"/>
      <c r="Z101" s="1"/>
      <c r="AA101" s="68"/>
      <c r="AB101" s="1"/>
      <c r="AC101" s="68"/>
      <c r="AD101" s="1"/>
      <c r="AE101" s="68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</row>
    <row r="102" spans="4:108" x14ac:dyDescent="0.4">
      <c r="D102" s="119" t="s">
        <v>1</v>
      </c>
      <c r="E102" s="116"/>
      <c r="F102" s="118"/>
      <c r="G102" s="116"/>
      <c r="H102" s="118"/>
      <c r="I102" s="116"/>
      <c r="J102" s="118"/>
      <c r="K102" s="116"/>
      <c r="L102" s="118"/>
      <c r="M102" s="116"/>
      <c r="N102" s="118"/>
      <c r="O102" s="116"/>
      <c r="P102" s="118"/>
      <c r="Q102" s="116"/>
      <c r="R102" s="118"/>
      <c r="S102" s="116"/>
      <c r="T102" s="118"/>
      <c r="U102" s="116"/>
      <c r="V102" s="118"/>
      <c r="W102" s="116"/>
      <c r="X102" s="118"/>
      <c r="Y102" s="116"/>
      <c r="Z102" s="118"/>
      <c r="AA102" s="116"/>
      <c r="AB102" s="118"/>
      <c r="AC102" s="116"/>
      <c r="AD102" s="118"/>
      <c r="AE102" s="116"/>
      <c r="AF102" s="118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</row>
    <row r="103" spans="4:108" x14ac:dyDescent="0.4">
      <c r="D103" s="14" t="s">
        <v>36</v>
      </c>
      <c r="E103" s="68">
        <v>10</v>
      </c>
      <c r="F103" s="1"/>
      <c r="G103" s="68">
        <v>10</v>
      </c>
      <c r="H103" s="1"/>
      <c r="I103" s="68">
        <v>10</v>
      </c>
      <c r="J103" s="1"/>
      <c r="K103" s="68">
        <v>10</v>
      </c>
      <c r="L103" s="1"/>
      <c r="M103" s="68">
        <v>10</v>
      </c>
      <c r="N103" s="1"/>
      <c r="O103" s="68">
        <v>10</v>
      </c>
      <c r="P103" s="1"/>
      <c r="Q103" s="68">
        <v>10</v>
      </c>
      <c r="R103" s="1"/>
      <c r="S103" s="68">
        <v>10</v>
      </c>
      <c r="T103" s="1"/>
      <c r="U103" s="68">
        <v>10</v>
      </c>
      <c r="V103" s="1"/>
      <c r="W103" s="68">
        <v>10</v>
      </c>
      <c r="X103" s="1"/>
      <c r="Y103" s="68">
        <v>10</v>
      </c>
      <c r="Z103" s="1"/>
      <c r="AA103" s="68">
        <v>10</v>
      </c>
      <c r="AB103" s="1"/>
      <c r="AC103" s="68">
        <v>10</v>
      </c>
      <c r="AD103" s="1"/>
      <c r="AE103" s="68">
        <v>10</v>
      </c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</row>
    <row r="104" spans="4:108" s="3" customFormat="1" x14ac:dyDescent="0.4">
      <c r="D104" s="13" t="s">
        <v>2</v>
      </c>
      <c r="E104" s="24">
        <f>E101*E103</f>
        <v>0</v>
      </c>
      <c r="F104" s="1"/>
      <c r="G104" s="24">
        <f>G101*G103</f>
        <v>0</v>
      </c>
      <c r="H104" s="1"/>
      <c r="I104" s="24">
        <f>I101*I103</f>
        <v>0</v>
      </c>
      <c r="J104" s="1"/>
      <c r="K104" s="24">
        <f>K101*K103</f>
        <v>0</v>
      </c>
      <c r="L104" s="1"/>
      <c r="M104" s="24">
        <f>M101*M103</f>
        <v>0</v>
      </c>
      <c r="N104" s="1"/>
      <c r="O104" s="24">
        <f>O101*O103</f>
        <v>0</v>
      </c>
      <c r="P104" s="1"/>
      <c r="Q104" s="24">
        <f>Q101*Q103</f>
        <v>0</v>
      </c>
      <c r="R104" s="1"/>
      <c r="S104" s="24">
        <f>S101*S103</f>
        <v>0</v>
      </c>
      <c r="T104" s="1"/>
      <c r="U104" s="24">
        <f>U101*U103</f>
        <v>0</v>
      </c>
      <c r="V104" s="1"/>
      <c r="W104" s="24">
        <f>W101*W103</f>
        <v>0</v>
      </c>
      <c r="X104" s="1"/>
      <c r="Y104" s="24">
        <f>Y101*Y103</f>
        <v>0</v>
      </c>
      <c r="Z104" s="1"/>
      <c r="AA104" s="24">
        <f>AA101*AA103</f>
        <v>0</v>
      </c>
      <c r="AB104" s="1"/>
      <c r="AC104" s="24">
        <f>AC101*AC103</f>
        <v>0</v>
      </c>
      <c r="AD104" s="1"/>
      <c r="AE104" s="24">
        <f>AE101*AE103</f>
        <v>0</v>
      </c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</row>
    <row r="105" spans="4:108" x14ac:dyDescent="0.4">
      <c r="E105" s="24">
        <f>E102*E104</f>
        <v>0</v>
      </c>
      <c r="F105" s="1"/>
      <c r="G105" s="24">
        <f>G102*G104</f>
        <v>0</v>
      </c>
      <c r="H105" s="1"/>
      <c r="I105" s="24">
        <f>I102*I104</f>
        <v>0</v>
      </c>
      <c r="J105" s="1"/>
      <c r="K105" s="24">
        <f>K102*K104</f>
        <v>0</v>
      </c>
      <c r="L105" s="1"/>
      <c r="M105" s="24">
        <f>M102*M104</f>
        <v>0</v>
      </c>
      <c r="N105" s="1"/>
      <c r="O105" s="24">
        <f>O102*O104</f>
        <v>0</v>
      </c>
      <c r="P105" s="1"/>
      <c r="Q105" s="24">
        <f>Q102*Q104</f>
        <v>0</v>
      </c>
      <c r="R105" s="1"/>
      <c r="S105" s="24">
        <f>S102*S104</f>
        <v>0</v>
      </c>
      <c r="T105" s="1"/>
      <c r="U105" s="24">
        <f>U102*U104</f>
        <v>0</v>
      </c>
      <c r="V105" s="1"/>
      <c r="W105" s="24">
        <f>W102*W104</f>
        <v>0</v>
      </c>
      <c r="X105" s="1"/>
      <c r="Y105" s="24">
        <f>Y102*Y104</f>
        <v>0</v>
      </c>
      <c r="Z105" s="1"/>
      <c r="AA105" s="24">
        <f>AA102*AA104</f>
        <v>0</v>
      </c>
      <c r="AB105" s="1"/>
      <c r="AC105" s="24">
        <f>AC102*AC104</f>
        <v>0</v>
      </c>
      <c r="AD105" s="1"/>
      <c r="AE105" s="24">
        <f>AE102*AE104</f>
        <v>0</v>
      </c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</row>
    <row r="106" spans="4:108" x14ac:dyDescent="0.4">
      <c r="D106" s="45" t="s">
        <v>20</v>
      </c>
      <c r="E106" s="8" t="str">
        <f>IF(E107&gt;0.5,"1","0")</f>
        <v>0</v>
      </c>
      <c r="F106" s="1"/>
      <c r="G106" s="8" t="str">
        <f>IF(G107&gt;0.5,"1","0")</f>
        <v>0</v>
      </c>
      <c r="H106" s="1"/>
      <c r="I106" s="8" t="str">
        <f>IF(I107&gt;0.5,"1","0")</f>
        <v>0</v>
      </c>
      <c r="J106" s="1"/>
      <c r="K106" s="8" t="str">
        <f>IF(K107&gt;0.5,"1","0")</f>
        <v>0</v>
      </c>
      <c r="L106" s="1"/>
      <c r="M106" s="8" t="str">
        <f>IF(M107&gt;0.5,"1","0")</f>
        <v>0</v>
      </c>
      <c r="N106" s="1"/>
      <c r="O106" s="8" t="str">
        <f>IF(O107&gt;0.5,"1","0")</f>
        <v>0</v>
      </c>
      <c r="P106" s="1"/>
      <c r="Q106" s="8" t="str">
        <f>IF(Q107&gt;0.5,"1","0")</f>
        <v>0</v>
      </c>
      <c r="R106" s="1"/>
      <c r="S106" s="8" t="str">
        <f>IF(S107&gt;0.5,"1","0")</f>
        <v>0</v>
      </c>
      <c r="T106" s="1"/>
      <c r="U106" s="8" t="str">
        <f>IF(U107&gt;0.5,"1","0")</f>
        <v>0</v>
      </c>
      <c r="V106" s="1"/>
      <c r="W106" s="8" t="str">
        <f>IF(W107&gt;0.5,"1","0")</f>
        <v>0</v>
      </c>
      <c r="X106" s="1"/>
      <c r="Y106" s="8" t="str">
        <f>IF(Y107&gt;0.5,"1","0")</f>
        <v>0</v>
      </c>
      <c r="Z106" s="1"/>
      <c r="AA106" s="8" t="str">
        <f>IF(AA107&gt;0.5,"1","0")</f>
        <v>0</v>
      </c>
      <c r="AB106" s="1"/>
      <c r="AC106" s="8" t="str">
        <f>IF(AC107&gt;0.5,"1","0")</f>
        <v>0</v>
      </c>
      <c r="AD106" s="1"/>
      <c r="AE106" s="8" t="str">
        <f>IF(AE107&gt;0.5,"1","0")</f>
        <v>0</v>
      </c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</row>
    <row r="107" spans="4:108" x14ac:dyDescent="0.4">
      <c r="D107" s="12" t="s">
        <v>0</v>
      </c>
      <c r="E107" s="68"/>
      <c r="F107" s="1"/>
      <c r="G107" s="68"/>
      <c r="H107" s="1"/>
      <c r="I107" s="68"/>
      <c r="J107" s="1"/>
      <c r="K107" s="68"/>
      <c r="L107" s="1"/>
      <c r="M107" s="68"/>
      <c r="N107" s="1"/>
      <c r="O107" s="68"/>
      <c r="P107" s="1"/>
      <c r="Q107" s="68"/>
      <c r="R107" s="1"/>
      <c r="S107" s="68"/>
      <c r="T107" s="1"/>
      <c r="U107" s="68"/>
      <c r="V107" s="1"/>
      <c r="W107" s="68"/>
      <c r="X107" s="1"/>
      <c r="Y107" s="68"/>
      <c r="Z107" s="1"/>
      <c r="AA107" s="68"/>
      <c r="AB107" s="1"/>
      <c r="AC107" s="68"/>
      <c r="AD107" s="1"/>
      <c r="AE107" s="68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</row>
    <row r="108" spans="4:108" x14ac:dyDescent="0.4">
      <c r="D108" s="12" t="s">
        <v>1</v>
      </c>
      <c r="E108" s="116"/>
      <c r="F108" s="118"/>
      <c r="G108" s="116"/>
      <c r="H108" s="118"/>
      <c r="I108" s="116"/>
      <c r="J108" s="118"/>
      <c r="K108" s="116"/>
      <c r="L108" s="118"/>
      <c r="M108" s="116"/>
      <c r="N108" s="118"/>
      <c r="O108" s="116"/>
      <c r="P108" s="118"/>
      <c r="Q108" s="116"/>
      <c r="R108" s="118"/>
      <c r="S108" s="116"/>
      <c r="T108" s="118"/>
      <c r="U108" s="116"/>
      <c r="V108" s="118"/>
      <c r="W108" s="116"/>
      <c r="X108" s="118"/>
      <c r="Y108" s="116"/>
      <c r="Z108" s="118"/>
      <c r="AA108" s="116"/>
      <c r="AB108" s="118"/>
      <c r="AC108" s="116"/>
      <c r="AD108" s="118"/>
      <c r="AE108" s="116"/>
      <c r="AF108" s="118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</row>
    <row r="109" spans="4:108" x14ac:dyDescent="0.4">
      <c r="D109" s="14" t="s">
        <v>36</v>
      </c>
      <c r="E109" s="68">
        <v>10</v>
      </c>
      <c r="F109" s="1"/>
      <c r="G109" s="68">
        <v>10</v>
      </c>
      <c r="H109" s="1"/>
      <c r="I109" s="68">
        <v>10</v>
      </c>
      <c r="J109" s="1"/>
      <c r="K109" s="68">
        <v>10</v>
      </c>
      <c r="L109" s="1"/>
      <c r="M109" s="68">
        <v>10</v>
      </c>
      <c r="N109" s="1"/>
      <c r="O109" s="68">
        <v>10</v>
      </c>
      <c r="P109" s="1"/>
      <c r="Q109" s="68">
        <v>10</v>
      </c>
      <c r="R109" s="1"/>
      <c r="S109" s="68">
        <v>10</v>
      </c>
      <c r="T109" s="1"/>
      <c r="U109" s="68">
        <v>10</v>
      </c>
      <c r="V109" s="1"/>
      <c r="W109" s="68">
        <v>10</v>
      </c>
      <c r="X109" s="1"/>
      <c r="Y109" s="68">
        <v>10</v>
      </c>
      <c r="Z109" s="1"/>
      <c r="AA109" s="68">
        <v>10</v>
      </c>
      <c r="AB109" s="1"/>
      <c r="AC109" s="68">
        <v>10</v>
      </c>
      <c r="AD109" s="1"/>
      <c r="AE109" s="68">
        <v>10</v>
      </c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</row>
    <row r="110" spans="4:108" s="3" customFormat="1" x14ac:dyDescent="0.4">
      <c r="D110" s="13" t="s">
        <v>2</v>
      </c>
      <c r="E110" s="24">
        <f>E107*E109</f>
        <v>0</v>
      </c>
      <c r="F110" s="1"/>
      <c r="G110" s="24">
        <f>G107*G109</f>
        <v>0</v>
      </c>
      <c r="H110" s="1"/>
      <c r="I110" s="24">
        <f>I107*I109</f>
        <v>0</v>
      </c>
      <c r="J110" s="1"/>
      <c r="K110" s="24">
        <f>K107*K109</f>
        <v>0</v>
      </c>
      <c r="L110" s="1"/>
      <c r="M110" s="24">
        <f>M107*M109</f>
        <v>0</v>
      </c>
      <c r="N110" s="1"/>
      <c r="O110" s="24">
        <f>O107*O109</f>
        <v>0</v>
      </c>
      <c r="P110" s="1"/>
      <c r="Q110" s="24">
        <f>Q107*Q109</f>
        <v>0</v>
      </c>
      <c r="R110" s="1"/>
      <c r="S110" s="24">
        <f>S107*S109</f>
        <v>0</v>
      </c>
      <c r="T110" s="1"/>
      <c r="U110" s="24">
        <f>U107*U109</f>
        <v>0</v>
      </c>
      <c r="V110" s="1"/>
      <c r="W110" s="24">
        <f>W107*W109</f>
        <v>0</v>
      </c>
      <c r="X110" s="1"/>
      <c r="Y110" s="24">
        <f>Y107*Y109</f>
        <v>0</v>
      </c>
      <c r="Z110" s="1"/>
      <c r="AA110" s="24">
        <f>AA107*AA109</f>
        <v>0</v>
      </c>
      <c r="AB110" s="1"/>
      <c r="AC110" s="24">
        <f>AC107*AC109</f>
        <v>0</v>
      </c>
      <c r="AD110" s="1"/>
      <c r="AE110" s="24">
        <f>AE107*AE109</f>
        <v>0</v>
      </c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</row>
    <row r="111" spans="4:108" x14ac:dyDescent="0.4">
      <c r="E111" s="8"/>
      <c r="F111" s="1"/>
      <c r="G111" s="8"/>
      <c r="H111" s="1"/>
      <c r="I111" s="8"/>
      <c r="J111" s="1"/>
      <c r="K111" s="8"/>
      <c r="L111" s="1"/>
      <c r="M111" s="8"/>
      <c r="N111" s="1"/>
      <c r="O111" s="8"/>
      <c r="P111" s="1"/>
      <c r="Q111" s="8"/>
      <c r="R111" s="1"/>
      <c r="S111" s="8"/>
      <c r="T111" s="1"/>
      <c r="U111" s="8"/>
      <c r="V111" s="1"/>
      <c r="W111" s="8"/>
      <c r="X111" s="1"/>
      <c r="Y111" s="8"/>
      <c r="Z111" s="1"/>
      <c r="AA111" s="8"/>
      <c r="AB111" s="1"/>
      <c r="AC111" s="8"/>
      <c r="AD111" s="1"/>
      <c r="AE111" s="8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</row>
    <row r="112" spans="4:108" x14ac:dyDescent="0.4">
      <c r="D112" s="45" t="s">
        <v>20</v>
      </c>
      <c r="E112" s="8" t="str">
        <f>IF(E113&gt;0.5,"1","0")</f>
        <v>0</v>
      </c>
      <c r="F112" s="1"/>
      <c r="G112" s="8" t="str">
        <f>IF(G113&gt;0.5,"1","0")</f>
        <v>0</v>
      </c>
      <c r="H112" s="1"/>
      <c r="I112" s="8" t="str">
        <f>IF(I113&gt;0.5,"1","0")</f>
        <v>0</v>
      </c>
      <c r="J112" s="1"/>
      <c r="K112" s="8" t="str">
        <f>IF(K113&gt;0.5,"1","0")</f>
        <v>0</v>
      </c>
      <c r="L112" s="1"/>
      <c r="M112" s="8" t="str">
        <f>IF(M113&gt;0.5,"1","0")</f>
        <v>0</v>
      </c>
      <c r="N112" s="1"/>
      <c r="O112" s="8" t="str">
        <f>IF(O113&gt;0.5,"1","0")</f>
        <v>0</v>
      </c>
      <c r="P112" s="1"/>
      <c r="Q112" s="8" t="str">
        <f>IF(Q113&gt;0.5,"1","0")</f>
        <v>0</v>
      </c>
      <c r="R112" s="1"/>
      <c r="S112" s="8" t="str">
        <f>IF(S113&gt;0.5,"1","0")</f>
        <v>0</v>
      </c>
      <c r="T112" s="1"/>
      <c r="U112" s="8" t="str">
        <f>IF(U113&gt;0.5,"1","0")</f>
        <v>0</v>
      </c>
      <c r="V112" s="1"/>
      <c r="W112" s="8" t="str">
        <f>IF(W113&gt;0.5,"1","0")</f>
        <v>0</v>
      </c>
      <c r="X112" s="1"/>
      <c r="Y112" s="8" t="str">
        <f>IF(Y113&gt;0.5,"1","0")</f>
        <v>0</v>
      </c>
      <c r="Z112" s="1"/>
      <c r="AA112" s="8" t="str">
        <f>IF(AA113&gt;0.5,"1","0")</f>
        <v>0</v>
      </c>
      <c r="AB112" s="1"/>
      <c r="AC112" s="8" t="str">
        <f>IF(AC113&gt;0.5,"1","0")</f>
        <v>0</v>
      </c>
      <c r="AD112" s="1"/>
      <c r="AE112" s="8" t="str">
        <f>IF(AE113&gt;0.5,"1","0")</f>
        <v>0</v>
      </c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</row>
    <row r="113" spans="3:108" x14ac:dyDescent="0.4">
      <c r="D113" s="12" t="s">
        <v>0</v>
      </c>
      <c r="E113" s="68"/>
      <c r="F113" s="1"/>
      <c r="G113" s="68"/>
      <c r="H113" s="1"/>
      <c r="I113" s="68"/>
      <c r="J113" s="1"/>
      <c r="K113" s="68"/>
      <c r="L113" s="1"/>
      <c r="M113" s="68"/>
      <c r="N113" s="1"/>
      <c r="O113" s="68"/>
      <c r="P113" s="1"/>
      <c r="Q113" s="68"/>
      <c r="R113" s="1"/>
      <c r="S113" s="68"/>
      <c r="T113" s="1"/>
      <c r="U113" s="68"/>
      <c r="V113" s="1"/>
      <c r="W113" s="68"/>
      <c r="X113" s="1"/>
      <c r="Y113" s="68"/>
      <c r="Z113" s="1"/>
      <c r="AA113" s="68"/>
      <c r="AB113" s="1"/>
      <c r="AC113" s="68"/>
      <c r="AD113" s="1"/>
      <c r="AE113" s="68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</row>
    <row r="114" spans="3:108" x14ac:dyDescent="0.4">
      <c r="D114" s="12" t="s">
        <v>1</v>
      </c>
      <c r="E114" s="120"/>
      <c r="F114" s="121"/>
      <c r="G114" s="120"/>
      <c r="H114" s="121"/>
      <c r="I114" s="120"/>
      <c r="J114" s="121"/>
      <c r="K114" s="120"/>
      <c r="L114" s="121"/>
      <c r="M114" s="120"/>
      <c r="N114" s="121"/>
      <c r="O114" s="120"/>
      <c r="P114" s="121"/>
      <c r="Q114" s="120"/>
      <c r="R114" s="121"/>
      <c r="S114" s="120"/>
      <c r="T114" s="121"/>
      <c r="U114" s="120"/>
      <c r="V114" s="121"/>
      <c r="W114" s="120"/>
      <c r="X114" s="121"/>
      <c r="Y114" s="120"/>
      <c r="Z114" s="121"/>
      <c r="AA114" s="120"/>
      <c r="AB114" s="121"/>
      <c r="AC114" s="120"/>
      <c r="AD114" s="121"/>
      <c r="AE114" s="120"/>
      <c r="AF114" s="12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</row>
    <row r="115" spans="3:108" x14ac:dyDescent="0.4">
      <c r="D115" s="14" t="s">
        <v>36</v>
      </c>
      <c r="E115" s="68">
        <v>10</v>
      </c>
      <c r="F115" s="1"/>
      <c r="G115" s="68">
        <v>10</v>
      </c>
      <c r="H115" s="1"/>
      <c r="I115" s="68">
        <v>10</v>
      </c>
      <c r="J115" s="1"/>
      <c r="K115" s="68">
        <v>10</v>
      </c>
      <c r="L115" s="1"/>
      <c r="M115" s="68">
        <v>10</v>
      </c>
      <c r="N115" s="1"/>
      <c r="O115" s="68">
        <v>10</v>
      </c>
      <c r="P115" s="1"/>
      <c r="Q115" s="68">
        <v>10</v>
      </c>
      <c r="R115" s="1"/>
      <c r="S115" s="68">
        <v>10</v>
      </c>
      <c r="T115" s="1"/>
      <c r="U115" s="68">
        <v>10</v>
      </c>
      <c r="V115" s="1"/>
      <c r="W115" s="68">
        <v>10</v>
      </c>
      <c r="X115" s="1"/>
      <c r="Y115" s="68">
        <v>10</v>
      </c>
      <c r="Z115" s="1"/>
      <c r="AA115" s="68">
        <v>10</v>
      </c>
      <c r="AB115" s="1"/>
      <c r="AC115" s="68">
        <v>10</v>
      </c>
      <c r="AD115" s="1"/>
      <c r="AE115" s="68">
        <v>10</v>
      </c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</row>
    <row r="116" spans="3:108" s="3" customFormat="1" x14ac:dyDescent="0.4">
      <c r="C116" s="70" t="s">
        <v>77</v>
      </c>
      <c r="D116" s="13" t="s">
        <v>2</v>
      </c>
      <c r="E116" s="24">
        <f>E113*E115</f>
        <v>0</v>
      </c>
      <c r="F116" s="1"/>
      <c r="G116" s="24">
        <f>G113*G115</f>
        <v>0</v>
      </c>
      <c r="H116" s="1"/>
      <c r="I116" s="24">
        <f>I113*I115</f>
        <v>0</v>
      </c>
      <c r="J116" s="1"/>
      <c r="K116" s="24">
        <f>K113*K115</f>
        <v>0</v>
      </c>
      <c r="L116" s="1"/>
      <c r="M116" s="24">
        <f>M113*M115</f>
        <v>0</v>
      </c>
      <c r="N116" s="1"/>
      <c r="O116" s="24">
        <f>O113*O115</f>
        <v>0</v>
      </c>
      <c r="P116" s="1"/>
      <c r="Q116" s="24">
        <f>Q113*Q115</f>
        <v>0</v>
      </c>
      <c r="R116" s="1"/>
      <c r="S116" s="24">
        <f>S113*S115</f>
        <v>0</v>
      </c>
      <c r="T116" s="1"/>
      <c r="U116" s="24">
        <f>U113*U115</f>
        <v>0</v>
      </c>
      <c r="V116" s="1"/>
      <c r="W116" s="24">
        <f>W113*W115</f>
        <v>0</v>
      </c>
      <c r="X116" s="1"/>
      <c r="Y116" s="24">
        <f>Y113*Y115</f>
        <v>0</v>
      </c>
      <c r="Z116" s="1"/>
      <c r="AA116" s="24">
        <f>AA113*AA115</f>
        <v>0</v>
      </c>
      <c r="AB116" s="1"/>
      <c r="AC116" s="24">
        <f>AC113*AC115</f>
        <v>0</v>
      </c>
      <c r="AD116" s="1"/>
      <c r="AE116" s="24">
        <f>AE113*AE115</f>
        <v>0</v>
      </c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</row>
    <row r="117" spans="3:108" x14ac:dyDescent="0.4">
      <c r="E117" s="8"/>
      <c r="F117" s="1"/>
      <c r="G117" s="8"/>
      <c r="H117" s="1"/>
      <c r="I117" s="8"/>
      <c r="J117" s="1"/>
      <c r="K117" s="8"/>
      <c r="L117" s="1"/>
      <c r="M117" s="8"/>
      <c r="N117" s="1"/>
      <c r="O117" s="8"/>
      <c r="P117" s="1"/>
      <c r="Q117" s="8"/>
      <c r="R117" s="1"/>
      <c r="S117" s="8"/>
      <c r="T117" s="1"/>
      <c r="U117" s="8"/>
      <c r="V117" s="1"/>
      <c r="W117" s="8"/>
      <c r="X117" s="1"/>
      <c r="Y117" s="8"/>
      <c r="Z117" s="1"/>
      <c r="AA117" s="8"/>
      <c r="AB117" s="1"/>
      <c r="AC117" s="8"/>
      <c r="AD117" s="1"/>
      <c r="AE117" s="8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</row>
    <row r="118" spans="3:108" x14ac:dyDescent="0.4">
      <c r="D118" s="45" t="s">
        <v>20</v>
      </c>
      <c r="E118" s="8" t="str">
        <f>IF(E119&gt;0.5,"1","0")</f>
        <v>0</v>
      </c>
      <c r="F118" s="1"/>
      <c r="G118" s="8" t="str">
        <f>IF(G119&gt;0.5,"1","0")</f>
        <v>0</v>
      </c>
      <c r="H118" s="1"/>
      <c r="I118" s="8" t="str">
        <f>IF(I119&gt;0.5,"1","0")</f>
        <v>0</v>
      </c>
      <c r="J118" s="1"/>
      <c r="K118" s="8" t="str">
        <f>IF(K119&gt;0.5,"1","0")</f>
        <v>0</v>
      </c>
      <c r="L118" s="1"/>
      <c r="M118" s="8" t="str">
        <f>IF(M119&gt;0.5,"1","0")</f>
        <v>0</v>
      </c>
      <c r="N118" s="1"/>
      <c r="O118" s="8" t="str">
        <f>IF(O119&gt;0.5,"1","0")</f>
        <v>0</v>
      </c>
      <c r="P118" s="1"/>
      <c r="Q118" s="8" t="str">
        <f>IF(Q119&gt;0.5,"1","0")</f>
        <v>0</v>
      </c>
      <c r="R118" s="1"/>
      <c r="S118" s="8" t="str">
        <f>IF(S119&gt;0.5,"1","0")</f>
        <v>0</v>
      </c>
      <c r="T118" s="1"/>
      <c r="U118" s="8" t="str">
        <f>IF(U119&gt;0.5,"1","0")</f>
        <v>0</v>
      </c>
      <c r="V118" s="1"/>
      <c r="W118" s="8" t="str">
        <f>IF(W119&gt;0.5,"1","0")</f>
        <v>0</v>
      </c>
      <c r="X118" s="1"/>
      <c r="Y118" s="8" t="str">
        <f>IF(Y119&gt;0.5,"1","0")</f>
        <v>0</v>
      </c>
      <c r="Z118" s="1"/>
      <c r="AA118" s="8" t="str">
        <f>IF(AA119&gt;0.5,"1","0")</f>
        <v>0</v>
      </c>
      <c r="AB118" s="1"/>
      <c r="AC118" s="8" t="str">
        <f>IF(AC119&gt;0.5,"1","0")</f>
        <v>0</v>
      </c>
      <c r="AD118" s="1"/>
      <c r="AE118" s="8" t="str">
        <f>IF(AE119&gt;0.5,"1","0")</f>
        <v>0</v>
      </c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</row>
    <row r="119" spans="3:108" x14ac:dyDescent="0.4">
      <c r="D119" s="12" t="s">
        <v>0</v>
      </c>
      <c r="E119" s="68"/>
      <c r="F119" s="1"/>
      <c r="G119" s="68"/>
      <c r="H119" s="1"/>
      <c r="I119" s="68"/>
      <c r="J119" s="1"/>
      <c r="K119" s="68"/>
      <c r="L119" s="1"/>
      <c r="M119" s="68"/>
      <c r="N119" s="1"/>
      <c r="O119" s="68"/>
      <c r="P119" s="1"/>
      <c r="Q119" s="68"/>
      <c r="R119" s="1"/>
      <c r="S119" s="68"/>
      <c r="T119" s="1"/>
      <c r="U119" s="68"/>
      <c r="V119" s="1"/>
      <c r="W119" s="68"/>
      <c r="X119" s="1"/>
      <c r="Y119" s="68"/>
      <c r="Z119" s="1"/>
      <c r="AA119" s="68"/>
      <c r="AB119" s="1"/>
      <c r="AC119" s="68"/>
      <c r="AD119" s="1"/>
      <c r="AE119" s="68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</row>
    <row r="120" spans="3:108" x14ac:dyDescent="0.4">
      <c r="D120" s="12" t="s">
        <v>1</v>
      </c>
      <c r="E120" s="120"/>
      <c r="F120" s="121"/>
      <c r="G120" s="120"/>
      <c r="H120" s="121"/>
      <c r="I120" s="120"/>
      <c r="J120" s="121"/>
      <c r="K120" s="120"/>
      <c r="L120" s="121"/>
      <c r="M120" s="120"/>
      <c r="N120" s="121"/>
      <c r="O120" s="120"/>
      <c r="P120" s="121"/>
      <c r="Q120" s="120"/>
      <c r="R120" s="121"/>
      <c r="S120" s="120"/>
      <c r="T120" s="121"/>
      <c r="U120" s="120"/>
      <c r="V120" s="121"/>
      <c r="W120" s="120"/>
      <c r="X120" s="121"/>
      <c r="Y120" s="120"/>
      <c r="Z120" s="121"/>
      <c r="AA120" s="120"/>
      <c r="AB120" s="121"/>
      <c r="AC120" s="120"/>
      <c r="AD120" s="121"/>
      <c r="AE120" s="120"/>
      <c r="AF120" s="12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</row>
    <row r="121" spans="3:108" x14ac:dyDescent="0.4">
      <c r="D121" s="14" t="s">
        <v>36</v>
      </c>
      <c r="E121" s="68">
        <v>10</v>
      </c>
      <c r="F121" s="1"/>
      <c r="G121" s="68">
        <v>10</v>
      </c>
      <c r="H121" s="1"/>
      <c r="I121" s="68">
        <v>10</v>
      </c>
      <c r="J121" s="1"/>
      <c r="K121" s="68">
        <v>10</v>
      </c>
      <c r="L121" s="1"/>
      <c r="M121" s="68">
        <v>10</v>
      </c>
      <c r="N121" s="1"/>
      <c r="O121" s="68">
        <v>10</v>
      </c>
      <c r="P121" s="1"/>
      <c r="Q121" s="68">
        <v>10</v>
      </c>
      <c r="R121" s="1"/>
      <c r="S121" s="68">
        <v>10</v>
      </c>
      <c r="T121" s="1"/>
      <c r="U121" s="68">
        <v>10</v>
      </c>
      <c r="V121" s="1"/>
      <c r="W121" s="68">
        <v>10</v>
      </c>
      <c r="X121" s="1"/>
      <c r="Y121" s="68">
        <v>10</v>
      </c>
      <c r="Z121" s="1"/>
      <c r="AA121" s="68">
        <v>10</v>
      </c>
      <c r="AB121" s="1"/>
      <c r="AC121" s="68">
        <v>10</v>
      </c>
      <c r="AD121" s="1"/>
      <c r="AE121" s="68">
        <v>10</v>
      </c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</row>
    <row r="122" spans="3:108" s="3" customFormat="1" x14ac:dyDescent="0.4">
      <c r="D122" s="13" t="s">
        <v>2</v>
      </c>
      <c r="E122" s="24">
        <f>E119*E121</f>
        <v>0</v>
      </c>
      <c r="F122" s="1"/>
      <c r="G122" s="24">
        <f>G119*G121</f>
        <v>0</v>
      </c>
      <c r="H122" s="1"/>
      <c r="I122" s="24">
        <f>I119*I121</f>
        <v>0</v>
      </c>
      <c r="J122" s="1"/>
      <c r="K122" s="24">
        <f>K119*K121</f>
        <v>0</v>
      </c>
      <c r="L122" s="1"/>
      <c r="M122" s="24">
        <f>M119*M121</f>
        <v>0</v>
      </c>
      <c r="N122" s="1"/>
      <c r="O122" s="24">
        <f>O119*O121</f>
        <v>0</v>
      </c>
      <c r="P122" s="1"/>
      <c r="Q122" s="24">
        <f>Q119*Q121</f>
        <v>0</v>
      </c>
      <c r="R122" s="1"/>
      <c r="S122" s="24">
        <f>S119*S121</f>
        <v>0</v>
      </c>
      <c r="T122" s="1"/>
      <c r="U122" s="24">
        <f>U119*U121</f>
        <v>0</v>
      </c>
      <c r="V122" s="1"/>
      <c r="W122" s="24">
        <f>W119*W121</f>
        <v>0</v>
      </c>
      <c r="X122" s="1"/>
      <c r="Y122" s="24">
        <f>Y119*Y121</f>
        <v>0</v>
      </c>
      <c r="Z122" s="1"/>
      <c r="AA122" s="24">
        <f>AA119*AA121</f>
        <v>0</v>
      </c>
      <c r="AB122" s="1"/>
      <c r="AC122" s="24">
        <f>AC119*AC121</f>
        <v>0</v>
      </c>
      <c r="AD122" s="1"/>
      <c r="AE122" s="24">
        <f>AE119*AE121</f>
        <v>0</v>
      </c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</row>
    <row r="123" spans="3:108" x14ac:dyDescent="0.4">
      <c r="E123" s="8"/>
      <c r="F123" s="1"/>
      <c r="G123" s="8"/>
      <c r="H123" s="1"/>
      <c r="I123" s="8"/>
      <c r="J123" s="1"/>
      <c r="K123" s="8"/>
      <c r="L123" s="1"/>
      <c r="M123" s="8"/>
      <c r="N123" s="1"/>
      <c r="O123" s="8"/>
      <c r="P123" s="1"/>
      <c r="Q123" s="8"/>
      <c r="R123" s="1"/>
      <c r="S123" s="8"/>
      <c r="T123" s="1"/>
      <c r="U123" s="8"/>
      <c r="V123" s="1"/>
      <c r="W123" s="8"/>
      <c r="X123" s="1"/>
      <c r="Y123" s="8"/>
      <c r="Z123" s="1"/>
      <c r="AA123" s="8"/>
      <c r="AB123" s="1"/>
      <c r="AC123" s="8"/>
      <c r="AD123" s="1"/>
      <c r="AE123" s="8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</row>
    <row r="124" spans="3:108" ht="17.25" customHeight="1" x14ac:dyDescent="0.4">
      <c r="E124" s="8"/>
      <c r="F124" s="1"/>
      <c r="G124" s="8"/>
      <c r="H124" s="1"/>
      <c r="I124" s="8"/>
      <c r="J124" s="1"/>
      <c r="K124" s="8"/>
      <c r="L124" s="1"/>
      <c r="M124" s="8"/>
      <c r="N124" s="1"/>
      <c r="O124" s="8"/>
      <c r="P124" s="1"/>
      <c r="Q124" s="8"/>
      <c r="R124" s="1"/>
      <c r="S124" s="8"/>
      <c r="T124" s="1"/>
      <c r="U124" s="8"/>
      <c r="V124" s="1"/>
      <c r="W124" s="8"/>
      <c r="X124" s="1"/>
      <c r="Y124" s="8"/>
      <c r="Z124" s="1"/>
      <c r="AA124" s="8"/>
      <c r="AB124" s="1"/>
      <c r="AC124" s="8"/>
      <c r="AD124" s="1"/>
      <c r="AE124" s="8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</row>
    <row r="125" spans="3:108" x14ac:dyDescent="0.4">
      <c r="D125" s="40" t="s">
        <v>57</v>
      </c>
      <c r="E125" s="35">
        <f>E8+E14+E20+E26+E32+E38+E44+E50+E56+E62+E68+E74+E80+E86+E92+E98+E104+E110+E116+E122</f>
        <v>0</v>
      </c>
      <c r="F125" s="1"/>
      <c r="G125" s="35">
        <f>G8+G14+G20+G26+G32+G38+G44+G50+G56+G62+G68+G74+G80+G86+G92+G98+G104+G110+G116+G122</f>
        <v>0</v>
      </c>
      <c r="H125" s="1"/>
      <c r="I125" s="35">
        <f>I8+I14+I20+I26+I32+I38+I44+I50+I56+I62+I68+I74+I80+I86+I92+I98+I104+I110+I116+I122</f>
        <v>0</v>
      </c>
      <c r="J125" s="1"/>
      <c r="K125" s="35">
        <f>K8+K14+K20+K26+K32+K38+K44+K50+K56+K62+K68+K74+K80+K86+K92+K98+K104+K110+K116+K122</f>
        <v>0</v>
      </c>
      <c r="L125" s="1"/>
      <c r="M125" s="35">
        <f>M8+M14+M20+M26+M32+M38+M44+M50+M56+M62+M68+M74+M80+M86+M92+M98+M104+M110+M116+M122</f>
        <v>0</v>
      </c>
      <c r="N125" s="1"/>
      <c r="O125" s="35">
        <f>O8+O14+O20+O26+O32+O38+O44+O50+O56+O62+O68+O74+O80+O86+O92+O98+O104+O110+O116+O122</f>
        <v>0</v>
      </c>
      <c r="P125" s="1"/>
      <c r="Q125" s="35">
        <f>Q8+Q14+Q20+Q26+Q32+Q38+Q44+Q50+Q56+Q62+Q68+Q74+Q80+Q86+Q92+Q98+Q104+Q110+Q116+Q122</f>
        <v>0</v>
      </c>
      <c r="R125" s="1"/>
      <c r="S125" s="35">
        <f>S8+S14+S20+S26+S32+S38+S44+S50+S56+S62+S68+S74+S80+S86+S92+S98+S104+S110+S116+S122</f>
        <v>0</v>
      </c>
      <c r="T125" s="1"/>
      <c r="U125" s="35">
        <f>U8+U14+U20+U26+U32+U38+U44+U50+U56+U62+U68+U74+U80+U86+U92+U98+U104+U110+U116+U122</f>
        <v>0</v>
      </c>
      <c r="V125" s="1"/>
      <c r="W125" s="35">
        <f>W8+W14+W20+W26+W32+W38+W44+W50+W56+W62+W68+W74+W80+W86+W92+W98+W104+W110+W116+W122</f>
        <v>0</v>
      </c>
      <c r="X125" s="1"/>
      <c r="Y125" s="35">
        <f>Y8+Y14+Y20+Y26+Y32+Y38+Y44+Y50+Y56+Y62+Y68+Y74+Y80+Y86+Y92+Y98+Y104+Y110+Y116+Y122</f>
        <v>0</v>
      </c>
      <c r="Z125" s="1"/>
      <c r="AA125" s="35">
        <f>AA8+AA14+AA20+AA26+AA32+AA38+AA44+AA50+AA56+AA62+AA68+AA74+AA80+AA86+AA92+AA98+AA104+AA110+AA116+AA122</f>
        <v>0</v>
      </c>
      <c r="AB125" s="1"/>
      <c r="AC125" s="35">
        <f>AC8+AC14+AC20+AC26+AC32+AC38+AC44+AC50+AC56+AC62+AC68+AC74+AC80+AC86+AC92+AC98+AC104+AC110+AC116+AC122</f>
        <v>0</v>
      </c>
      <c r="AD125" s="1"/>
      <c r="AE125" s="35">
        <f>AE8+AE14+AE20+AE26+AE32+AE38+AE44+AE50+AE56+AE62+AE68+AE74+AE80+AE86+AE92+AE98+AE104+AE110+AE116+AE122</f>
        <v>0</v>
      </c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</row>
    <row r="126" spans="3:108" x14ac:dyDescent="0.4">
      <c r="D126" s="91" t="s">
        <v>58</v>
      </c>
      <c r="E126" s="63">
        <f>E4+E10+E16+E22+E28+E34+E40+E46+E52+E58+E64+E70+E76+E82+E88+E94+E100+E106+E112+E118</f>
        <v>0</v>
      </c>
      <c r="F126" s="1"/>
      <c r="G126" s="63">
        <f>G4+G10+G16+G22+G28+G34+G40+G46+G52+G58+G64+G70+G76+G82+G88+G94+G100+G106+G112+G118</f>
        <v>0</v>
      </c>
      <c r="H126" s="1"/>
      <c r="I126" s="63">
        <f>I4+I10+I16+I22+I28+I34+I40+I46+I52+I58+I64+I70+I76+I82+I88+I94+I100+I106+I112+I118</f>
        <v>0</v>
      </c>
      <c r="J126" s="1"/>
      <c r="K126" s="63">
        <f>K4+K10+K16+K22+K28+K34+K40+K46+K52+K58+K64+K70+K76+K82+K88+K94+K100+K106+K112+K118</f>
        <v>0</v>
      </c>
      <c r="L126" s="1"/>
      <c r="M126" s="63">
        <f>M4+M10+M16+M22+M28+M34+M40+M46+M52+M58+M64+M70+M76+M82+M88+M94+M100+M106+M112+M118</f>
        <v>0</v>
      </c>
      <c r="N126" s="1"/>
      <c r="O126" s="63">
        <f>O4+O10+O16+O22+O28+O34+O40+O46+O52+O58+O64+O70+O76+O82+O88+O94+O100+O106+O112+O118</f>
        <v>0</v>
      </c>
      <c r="P126" s="1"/>
      <c r="Q126" s="63">
        <f>Q4+Q10+Q16+Q22+Q28+Q34+Q40+Q46+Q52+Q58+Q64+Q70+Q76+Q82+Q88+Q94+Q100+Q106+Q112+Q118</f>
        <v>0</v>
      </c>
      <c r="R126" s="1"/>
      <c r="S126" s="63">
        <f>S4+S10+S16+S22+S28+S34+S40+S46+S52+S58+S64+S70+S76+S82+S88+S94+S100+S106+S112+S118</f>
        <v>0</v>
      </c>
      <c r="T126" s="1"/>
      <c r="U126" s="63">
        <f>U4+U10+U16+U22+U28+U34+U40+U46+U52+U58+U64+U70+U76+U82+U88+U94+U100+U106+U112+U118</f>
        <v>0</v>
      </c>
      <c r="V126" s="1"/>
      <c r="W126" s="63">
        <f>W4+W10+W16+W22+W28+W34+W40+W46+W52+W58+W64+W70+W76+W82+W88+W94+W100+W106+W112+W118</f>
        <v>0</v>
      </c>
      <c r="X126" s="1"/>
      <c r="Y126" s="63">
        <f>Y4+Y10+Y16+Y22+Y28+Y34+Y40+Y46+Y52+Y58+Y64+Y70+Y76+Y82+Y88+Y94+Y100+Y106+Y112+Y118</f>
        <v>0</v>
      </c>
      <c r="Z126" s="1"/>
      <c r="AA126" s="63">
        <f>AA4+AA10+AA16+AA22+AA28+AA34+AA40+AA46+AA52+AA58+AA64+AA70+AA76+AA82+AA88+AA94+AA100+AA106+AA112+AA118</f>
        <v>0</v>
      </c>
      <c r="AB126" s="1"/>
      <c r="AC126" s="63">
        <f>AC4+AC10+AC16+AC22+AC28+AC34+AC40+AC46+AC52+AC58+AC64+AC70+AC76+AC82+AC88+AC94+AC100+AC106+AC112+AC118</f>
        <v>0</v>
      </c>
      <c r="AD126" s="1"/>
      <c r="AE126" s="63">
        <f>AE4+AE10+AE16+AE22+AE28+AE34+AE40+AE46+AE52+AE58+AE64+AE70+AE76+AE82+AE88+AE94+AE100+AE106+AE112+AE118</f>
        <v>0</v>
      </c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</row>
    <row r="127" spans="3:108" x14ac:dyDescent="0.4">
      <c r="E127" s="8"/>
      <c r="F127" s="1"/>
      <c r="G127" s="8"/>
      <c r="H127" s="1"/>
      <c r="I127" s="8"/>
      <c r="J127" s="1"/>
      <c r="K127" s="8"/>
      <c r="L127" s="1"/>
      <c r="M127" s="8"/>
      <c r="N127" s="1"/>
      <c r="O127" s="8"/>
      <c r="P127" s="1"/>
      <c r="Q127" s="8"/>
      <c r="R127" s="1"/>
      <c r="S127" s="8"/>
      <c r="T127" s="1"/>
      <c r="U127" s="8"/>
      <c r="V127" s="1"/>
      <c r="W127" s="8"/>
      <c r="X127" s="1"/>
      <c r="Y127" s="8"/>
      <c r="Z127" s="1"/>
      <c r="AA127" s="8"/>
      <c r="AB127" s="1"/>
      <c r="AC127" s="8"/>
      <c r="AD127" s="1"/>
      <c r="AE127" s="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</row>
    <row r="128" spans="3:108" s="39" customFormat="1" x14ac:dyDescent="0.4">
      <c r="C128" s="3"/>
      <c r="D128" s="36"/>
      <c r="E128" s="37"/>
      <c r="F128" s="38"/>
      <c r="G128" s="37"/>
      <c r="H128" s="38"/>
      <c r="I128" s="37"/>
      <c r="J128" s="38"/>
      <c r="K128" s="37"/>
      <c r="L128" s="38"/>
      <c r="M128" s="37"/>
      <c r="N128" s="38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8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</row>
    <row r="129" spans="3:108" ht="15" thickBot="1" x14ac:dyDescent="0.45">
      <c r="E129" s="8"/>
      <c r="F129" s="1"/>
      <c r="G129" s="8"/>
      <c r="H129" s="1"/>
      <c r="I129" s="8"/>
      <c r="J129" s="1"/>
      <c r="K129" s="8"/>
      <c r="L129" s="1"/>
      <c r="M129" s="8"/>
      <c r="N129" s="1"/>
      <c r="O129" s="8"/>
      <c r="P129" s="1"/>
      <c r="Q129" s="8"/>
      <c r="R129" s="1"/>
      <c r="S129" s="8"/>
      <c r="T129" s="1"/>
      <c r="U129" s="8"/>
      <c r="V129" s="1"/>
      <c r="W129" s="8"/>
      <c r="X129" s="1"/>
      <c r="Y129" s="8"/>
      <c r="Z129" s="1"/>
      <c r="AA129" s="8"/>
      <c r="AB129" s="1"/>
      <c r="AC129" s="8"/>
      <c r="AD129" s="1"/>
      <c r="AE129" s="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</row>
    <row r="130" spans="3:108" ht="15" thickBot="1" x14ac:dyDescent="0.45">
      <c r="C130" s="31" t="s">
        <v>16</v>
      </c>
      <c r="D130" s="42" t="s">
        <v>22</v>
      </c>
      <c r="E130" s="8"/>
      <c r="F130" s="1"/>
      <c r="G130" s="8">
        <v>0</v>
      </c>
      <c r="H130" s="1"/>
      <c r="I130" s="8">
        <v>0</v>
      </c>
      <c r="J130" s="1"/>
      <c r="K130" s="8">
        <v>0</v>
      </c>
      <c r="L130" s="1"/>
      <c r="M130" s="8">
        <v>0</v>
      </c>
      <c r="N130" s="1"/>
      <c r="O130" s="8" t="str">
        <f>IF(O131&gt;0.4,"1","0")</f>
        <v>0</v>
      </c>
      <c r="P130" s="1"/>
      <c r="Q130" s="8" t="str">
        <f>IF(Q131&gt;0.4,"1","0")</f>
        <v>0</v>
      </c>
      <c r="R130" s="1"/>
      <c r="S130" s="8" t="str">
        <f>IF(S131&gt;0.4,"1","0")</f>
        <v>0</v>
      </c>
      <c r="T130" s="1"/>
      <c r="U130" s="8">
        <v>0</v>
      </c>
      <c r="V130" s="1"/>
      <c r="W130" s="8" t="str">
        <f>IF(W131&gt;0.4,"1","0")</f>
        <v>0</v>
      </c>
      <c r="X130" s="1"/>
      <c r="Y130" s="8" t="str">
        <f>IF(Y131&gt;0.4,"1","0")</f>
        <v>0</v>
      </c>
      <c r="Z130" s="1"/>
      <c r="AA130" s="8" t="str">
        <f>IF(AA131&gt;0.4,"1","0")</f>
        <v>0</v>
      </c>
      <c r="AB130" s="1"/>
      <c r="AC130" s="8">
        <v>0</v>
      </c>
      <c r="AD130" s="1"/>
      <c r="AE130" s="8" t="str">
        <f>IF(AE131&gt;0.4,"1","0")</f>
        <v>0</v>
      </c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</row>
    <row r="131" spans="3:108" x14ac:dyDescent="0.4">
      <c r="D131" s="12" t="s">
        <v>0</v>
      </c>
      <c r="E131" s="68"/>
      <c r="F131" s="1"/>
      <c r="G131" s="68"/>
      <c r="H131" s="1"/>
      <c r="I131" s="68"/>
      <c r="J131" s="1"/>
      <c r="K131" s="68"/>
      <c r="L131" s="1"/>
      <c r="M131" s="68"/>
      <c r="N131" s="1"/>
      <c r="O131" s="68"/>
      <c r="P131" s="1"/>
      <c r="Q131" s="68"/>
      <c r="R131" s="1"/>
      <c r="S131" s="68"/>
      <c r="T131" s="1"/>
      <c r="U131" s="68"/>
      <c r="V131" s="1"/>
      <c r="W131" s="68"/>
      <c r="X131" s="1"/>
      <c r="Y131" s="68"/>
      <c r="Z131" s="1"/>
      <c r="AA131" s="68"/>
      <c r="AB131" s="1"/>
      <c r="AC131" s="68"/>
      <c r="AD131" s="1"/>
      <c r="AE131" s="6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</row>
    <row r="132" spans="3:108" x14ac:dyDescent="0.4">
      <c r="C132" s="70" t="s">
        <v>75</v>
      </c>
      <c r="D132" s="12" t="s">
        <v>1</v>
      </c>
      <c r="E132" s="116"/>
      <c r="F132" s="118"/>
      <c r="G132" s="116"/>
      <c r="H132" s="118"/>
      <c r="I132" s="116"/>
      <c r="J132" s="118"/>
      <c r="K132" s="116"/>
      <c r="L132" s="118"/>
      <c r="M132" s="116"/>
      <c r="N132" s="118"/>
      <c r="O132" s="116"/>
      <c r="P132" s="118"/>
      <c r="Q132" s="116"/>
      <c r="R132" s="118"/>
      <c r="S132" s="116"/>
      <c r="T132" s="118"/>
      <c r="U132" s="116"/>
      <c r="V132" s="118"/>
      <c r="W132" s="116"/>
      <c r="X132" s="118"/>
      <c r="Y132" s="116"/>
      <c r="Z132" s="118"/>
      <c r="AA132" s="116"/>
      <c r="AB132" s="118"/>
      <c r="AC132" s="116"/>
      <c r="AD132" s="118"/>
      <c r="AE132" s="116"/>
      <c r="AF132" s="118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</row>
    <row r="133" spans="3:108" ht="15" thickBot="1" x14ac:dyDescent="0.45">
      <c r="D133" s="14" t="s">
        <v>36</v>
      </c>
      <c r="E133" s="68">
        <v>10</v>
      </c>
      <c r="F133" s="1"/>
      <c r="G133" s="68">
        <v>10</v>
      </c>
      <c r="H133" s="1"/>
      <c r="I133" s="68">
        <v>10</v>
      </c>
      <c r="J133" s="1"/>
      <c r="K133" s="68">
        <v>10</v>
      </c>
      <c r="L133" s="1"/>
      <c r="M133" s="68">
        <v>10</v>
      </c>
      <c r="N133" s="1"/>
      <c r="O133" s="68">
        <v>10</v>
      </c>
      <c r="P133" s="1"/>
      <c r="Q133" s="68">
        <v>10</v>
      </c>
      <c r="R133" s="1"/>
      <c r="S133" s="68">
        <v>10</v>
      </c>
      <c r="T133" s="1"/>
      <c r="U133" s="68">
        <v>10</v>
      </c>
      <c r="V133" s="1"/>
      <c r="W133" s="68">
        <v>10</v>
      </c>
      <c r="X133" s="1"/>
      <c r="Y133" s="68">
        <v>10</v>
      </c>
      <c r="Z133" s="1"/>
      <c r="AA133" s="68">
        <v>10</v>
      </c>
      <c r="AB133" s="1"/>
      <c r="AC133" s="68">
        <v>10</v>
      </c>
      <c r="AD133" s="1"/>
      <c r="AE133" s="68">
        <v>10</v>
      </c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</row>
    <row r="134" spans="3:108" s="3" customFormat="1" ht="15" thickBot="1" x14ac:dyDescent="0.45">
      <c r="C134" s="66" t="s">
        <v>9</v>
      </c>
      <c r="D134" s="13" t="s">
        <v>2</v>
      </c>
      <c r="E134" s="24">
        <f>E131*E133</f>
        <v>0</v>
      </c>
      <c r="F134" s="1"/>
      <c r="G134" s="24">
        <f>G131*G133</f>
        <v>0</v>
      </c>
      <c r="H134" s="1"/>
      <c r="I134" s="24">
        <f>I131*I133</f>
        <v>0</v>
      </c>
      <c r="J134" s="1"/>
      <c r="K134" s="24">
        <f>K131*K133</f>
        <v>0</v>
      </c>
      <c r="L134" s="1"/>
      <c r="M134" s="24">
        <f>M131*M133</f>
        <v>0</v>
      </c>
      <c r="N134" s="1"/>
      <c r="O134" s="24">
        <f>O131*O133</f>
        <v>0</v>
      </c>
      <c r="P134" s="1"/>
      <c r="Q134" s="24">
        <f>Q131*Q133</f>
        <v>0</v>
      </c>
      <c r="R134" s="1"/>
      <c r="S134" s="24">
        <f>S131*S133</f>
        <v>0</v>
      </c>
      <c r="T134" s="1"/>
      <c r="U134" s="24">
        <f>U131*U133</f>
        <v>0</v>
      </c>
      <c r="V134" s="1"/>
      <c r="W134" s="24">
        <f>W131*W133</f>
        <v>0</v>
      </c>
      <c r="X134" s="1"/>
      <c r="Y134" s="24">
        <f>Y131*Y133</f>
        <v>0</v>
      </c>
      <c r="Z134" s="1"/>
      <c r="AA134" s="24">
        <f>AA131*AA133</f>
        <v>0</v>
      </c>
      <c r="AB134" s="1"/>
      <c r="AC134" s="24">
        <f>AC131*AC133</f>
        <v>0</v>
      </c>
      <c r="AD134" s="1"/>
      <c r="AE134" s="24">
        <f>AE131*AE133</f>
        <v>0</v>
      </c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</row>
    <row r="135" spans="3:108" ht="15" thickBot="1" x14ac:dyDescent="0.45">
      <c r="C135" s="67"/>
      <c r="E135" s="8"/>
      <c r="F135" s="1"/>
      <c r="G135" s="8"/>
      <c r="H135" s="1"/>
      <c r="I135" s="8"/>
      <c r="J135" s="1"/>
      <c r="K135" s="8"/>
      <c r="L135" s="1"/>
      <c r="M135" s="8"/>
      <c r="N135" s="1"/>
      <c r="O135" s="8"/>
      <c r="P135" s="1"/>
      <c r="Q135" s="8"/>
      <c r="R135" s="1"/>
      <c r="S135" s="8"/>
      <c r="T135" s="1"/>
      <c r="U135" s="8"/>
      <c r="V135" s="1"/>
      <c r="W135" s="8"/>
      <c r="X135" s="1"/>
      <c r="Y135" s="8"/>
      <c r="Z135" s="1"/>
      <c r="AA135" s="8"/>
      <c r="AB135" s="1"/>
      <c r="AC135" s="8"/>
      <c r="AD135" s="1"/>
      <c r="AE135" s="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</row>
    <row r="136" spans="3:108" ht="15" thickBot="1" x14ac:dyDescent="0.45">
      <c r="C136" s="4" t="s">
        <v>10</v>
      </c>
      <c r="D136" s="42" t="s">
        <v>22</v>
      </c>
      <c r="E136" s="8"/>
      <c r="F136" s="1"/>
      <c r="G136" s="8"/>
      <c r="H136" s="1"/>
      <c r="I136" s="8"/>
      <c r="J136" s="1"/>
      <c r="K136" s="8" t="str">
        <f>IF(K137&gt;0.4,"1","0")</f>
        <v>0</v>
      </c>
      <c r="L136" s="1"/>
      <c r="M136" s="8" t="str">
        <f>IF(M137&gt;0.4,"1","0")</f>
        <v>0</v>
      </c>
      <c r="N136" s="1"/>
      <c r="O136" s="8" t="str">
        <f>IF(O137&gt;0.4,"1","0")</f>
        <v>0</v>
      </c>
      <c r="P136" s="1"/>
      <c r="Q136" s="8" t="str">
        <f>IF(Q137&gt;0.4,"1","0")</f>
        <v>0</v>
      </c>
      <c r="R136" s="1"/>
      <c r="S136" s="8" t="str">
        <f>IF(S137&gt;0.4,"1","0")</f>
        <v>0</v>
      </c>
      <c r="T136" s="1"/>
      <c r="U136" s="8">
        <v>0</v>
      </c>
      <c r="V136" s="1"/>
      <c r="W136" s="8" t="str">
        <f>IF(W137&gt;0.4,"1","0")</f>
        <v>0</v>
      </c>
      <c r="X136" s="1"/>
      <c r="Y136" s="8" t="str">
        <f>IF(Y137&gt;0.4,"1","0")</f>
        <v>0</v>
      </c>
      <c r="Z136" s="1"/>
      <c r="AA136" s="8" t="str">
        <f>IF(AA137&gt;0.4,"1","0")</f>
        <v>0</v>
      </c>
      <c r="AB136" s="1"/>
      <c r="AC136" s="8" t="str">
        <f>IF(AC137&gt;0.4,"1","0")</f>
        <v>0</v>
      </c>
      <c r="AD136" s="1"/>
      <c r="AE136" s="8" t="str">
        <f>IF(AE137&gt;0.4,"1","0")</f>
        <v>0</v>
      </c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</row>
    <row r="137" spans="3:108" x14ac:dyDescent="0.4">
      <c r="D137" s="12" t="s">
        <v>0</v>
      </c>
      <c r="E137" s="68"/>
      <c r="F137" s="1"/>
      <c r="G137" s="68"/>
      <c r="H137" s="1"/>
      <c r="I137" s="68"/>
      <c r="J137" s="1"/>
      <c r="K137" s="68"/>
      <c r="L137" s="1"/>
      <c r="M137" s="68"/>
      <c r="N137" s="1"/>
      <c r="O137" s="68"/>
      <c r="P137" s="1"/>
      <c r="Q137" s="68"/>
      <c r="R137" s="1"/>
      <c r="S137" s="68"/>
      <c r="T137" s="1"/>
      <c r="U137" s="68"/>
      <c r="V137" s="1"/>
      <c r="W137" s="68"/>
      <c r="X137" s="1"/>
      <c r="Y137" s="68"/>
      <c r="Z137" s="1"/>
      <c r="AA137" s="68"/>
      <c r="AB137" s="1"/>
      <c r="AC137" s="68"/>
      <c r="AD137" s="1"/>
      <c r="AE137" s="68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</row>
    <row r="138" spans="3:108" x14ac:dyDescent="0.4">
      <c r="D138" s="12" t="s">
        <v>1</v>
      </c>
      <c r="E138" s="116"/>
      <c r="F138" s="118"/>
      <c r="G138" s="116"/>
      <c r="H138" s="118"/>
      <c r="I138" s="116"/>
      <c r="J138" s="118"/>
      <c r="K138" s="116"/>
      <c r="L138" s="118"/>
      <c r="M138" s="116"/>
      <c r="N138" s="118"/>
      <c r="O138" s="116"/>
      <c r="P138" s="118"/>
      <c r="Q138" s="116"/>
      <c r="R138" s="118"/>
      <c r="S138" s="116"/>
      <c r="T138" s="118"/>
      <c r="U138" s="116"/>
      <c r="V138" s="118"/>
      <c r="W138" s="116"/>
      <c r="X138" s="118"/>
      <c r="Y138" s="116"/>
      <c r="Z138" s="118"/>
      <c r="AA138" s="116"/>
      <c r="AB138" s="118"/>
      <c r="AC138" s="116"/>
      <c r="AD138" s="118"/>
      <c r="AE138" s="116"/>
      <c r="AF138" s="118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</row>
    <row r="139" spans="3:108" x14ac:dyDescent="0.4">
      <c r="C139" s="72" t="s">
        <v>43</v>
      </c>
      <c r="D139" s="14" t="s">
        <v>36</v>
      </c>
      <c r="E139" s="68">
        <v>10</v>
      </c>
      <c r="F139" s="1"/>
      <c r="G139" s="68">
        <v>10</v>
      </c>
      <c r="H139" s="1"/>
      <c r="I139" s="68">
        <v>10</v>
      </c>
      <c r="J139" s="1"/>
      <c r="K139" s="68">
        <v>10</v>
      </c>
      <c r="L139" s="1"/>
      <c r="M139" s="68">
        <v>10</v>
      </c>
      <c r="N139" s="1"/>
      <c r="O139" s="68">
        <v>10</v>
      </c>
      <c r="P139" s="1"/>
      <c r="Q139" s="68">
        <v>10</v>
      </c>
      <c r="R139" s="1"/>
      <c r="S139" s="68">
        <v>10</v>
      </c>
      <c r="T139" s="1"/>
      <c r="U139" s="68">
        <v>10</v>
      </c>
      <c r="V139" s="1"/>
      <c r="W139" s="68">
        <v>10</v>
      </c>
      <c r="X139" s="1"/>
      <c r="Y139" s="68">
        <v>10</v>
      </c>
      <c r="Z139" s="1"/>
      <c r="AA139" s="68">
        <v>10</v>
      </c>
      <c r="AB139" s="1"/>
      <c r="AC139" s="68">
        <v>10</v>
      </c>
      <c r="AD139" s="1"/>
      <c r="AE139" s="68">
        <v>10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</row>
    <row r="140" spans="3:108" s="3" customFormat="1" x14ac:dyDescent="0.4">
      <c r="D140" s="13" t="s">
        <v>2</v>
      </c>
      <c r="E140" s="24">
        <f>E137*E139</f>
        <v>0</v>
      </c>
      <c r="F140" s="1"/>
      <c r="G140" s="24">
        <f>G137*G139</f>
        <v>0</v>
      </c>
      <c r="H140" s="1"/>
      <c r="I140" s="24">
        <f>I137*I139</f>
        <v>0</v>
      </c>
      <c r="J140" s="1"/>
      <c r="K140" s="24">
        <f>K137*K139</f>
        <v>0</v>
      </c>
      <c r="L140" s="1"/>
      <c r="M140" s="24">
        <f>M137*M139</f>
        <v>0</v>
      </c>
      <c r="N140" s="1"/>
      <c r="O140" s="24">
        <f>O137*O139</f>
        <v>0</v>
      </c>
      <c r="P140" s="1"/>
      <c r="Q140" s="24">
        <f>Q137*Q139</f>
        <v>0</v>
      </c>
      <c r="R140" s="1"/>
      <c r="S140" s="24">
        <f>S137*S139</f>
        <v>0</v>
      </c>
      <c r="T140" s="1"/>
      <c r="U140" s="24">
        <f>U137*U139</f>
        <v>0</v>
      </c>
      <c r="V140" s="1"/>
      <c r="W140" s="24">
        <f>W137*W139</f>
        <v>0</v>
      </c>
      <c r="X140" s="1"/>
      <c r="Y140" s="24">
        <f>Y137*Y139</f>
        <v>0</v>
      </c>
      <c r="Z140" s="1"/>
      <c r="AA140" s="24">
        <f>AA137*AA139</f>
        <v>0</v>
      </c>
      <c r="AB140" s="1"/>
      <c r="AC140" s="24">
        <f>AC137*AC139</f>
        <v>0</v>
      </c>
      <c r="AD140" s="1"/>
      <c r="AE140" s="24">
        <f>AE137*AE139</f>
        <v>0</v>
      </c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</row>
    <row r="141" spans="3:108" x14ac:dyDescent="0.4">
      <c r="E141" s="8"/>
      <c r="F141" s="1"/>
      <c r="G141" s="8"/>
      <c r="H141" s="1"/>
      <c r="I141" s="8"/>
      <c r="J141" s="1"/>
      <c r="K141" s="8"/>
      <c r="L141" s="1"/>
      <c r="M141" s="8"/>
      <c r="N141" s="1"/>
      <c r="O141" s="8"/>
      <c r="P141" s="1"/>
      <c r="Q141" s="8"/>
      <c r="R141" s="1"/>
      <c r="S141" s="8"/>
      <c r="T141" s="1"/>
      <c r="U141" s="8"/>
      <c r="V141" s="1"/>
      <c r="W141" s="8"/>
      <c r="X141" s="1"/>
      <c r="Y141" s="8"/>
      <c r="Z141" s="1"/>
      <c r="AA141" s="8"/>
      <c r="AB141" s="1"/>
      <c r="AC141" s="8"/>
      <c r="AD141" s="1"/>
      <c r="AE141" s="8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</row>
    <row r="142" spans="3:108" x14ac:dyDescent="0.4">
      <c r="C142" s="30" t="s">
        <v>33</v>
      </c>
      <c r="D142" s="42" t="s">
        <v>22</v>
      </c>
      <c r="E142" s="8" t="str">
        <f>IF(E143&gt;0.4,"1","0")</f>
        <v>0</v>
      </c>
      <c r="F142" s="1"/>
      <c r="G142" s="8" t="str">
        <f>IF(G143&gt;0.4,"1","0")</f>
        <v>0</v>
      </c>
      <c r="H142" s="1"/>
      <c r="I142" s="8" t="str">
        <f>IF(I143&gt;0.4,"1","0")</f>
        <v>0</v>
      </c>
      <c r="J142" s="1"/>
      <c r="K142" s="8" t="str">
        <f>IF(K143&gt;0.4,"1","0")</f>
        <v>0</v>
      </c>
      <c r="L142" s="1"/>
      <c r="M142" s="8" t="str">
        <f>IF(M143&gt;0.4,"1","0")</f>
        <v>0</v>
      </c>
      <c r="N142" s="1"/>
      <c r="O142" s="8" t="str">
        <f>IF(O143&gt;0.4,"1","0")</f>
        <v>0</v>
      </c>
      <c r="P142" s="1"/>
      <c r="Q142" s="8" t="str">
        <f>IF(Q143&gt;0.4,"1","0")</f>
        <v>0</v>
      </c>
      <c r="R142" s="1"/>
      <c r="S142" s="8" t="str">
        <f>IF(S143&gt;0.4,"1","0")</f>
        <v>0</v>
      </c>
      <c r="T142" s="1"/>
      <c r="U142" s="8" t="str">
        <f>IF(U143&gt;0.4,"1","0")</f>
        <v>0</v>
      </c>
      <c r="V142" s="1"/>
      <c r="W142" s="8" t="str">
        <f>IF(W143&gt;0.4,"1","0")</f>
        <v>0</v>
      </c>
      <c r="X142" s="1"/>
      <c r="Y142" s="8" t="str">
        <f>IF(Y143&gt;0.4,"1","0")</f>
        <v>0</v>
      </c>
      <c r="Z142" s="1"/>
      <c r="AA142" s="8" t="str">
        <f>IF(AA143&gt;0.4,"1","0")</f>
        <v>0</v>
      </c>
      <c r="AB142" s="1"/>
      <c r="AC142" s="8" t="str">
        <f>IF(AC143&gt;0.4,"1","0")</f>
        <v>0</v>
      </c>
      <c r="AD142" s="1"/>
      <c r="AE142" s="8" t="str">
        <f>IF(AE143&gt;0.4,"1","0")</f>
        <v>0</v>
      </c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</row>
    <row r="143" spans="3:108" x14ac:dyDescent="0.4">
      <c r="C143" s="30"/>
      <c r="D143" s="12" t="s">
        <v>0</v>
      </c>
      <c r="E143" s="68"/>
      <c r="F143" s="1"/>
      <c r="G143" s="68"/>
      <c r="H143" s="1"/>
      <c r="I143" s="68"/>
      <c r="J143" s="1"/>
      <c r="K143" s="68"/>
      <c r="L143" s="1"/>
      <c r="M143" s="68"/>
      <c r="N143" s="1"/>
      <c r="O143" s="68"/>
      <c r="P143" s="1"/>
      <c r="Q143" s="68"/>
      <c r="R143" s="1"/>
      <c r="S143" s="68"/>
      <c r="T143" s="1"/>
      <c r="U143" s="68"/>
      <c r="V143" s="1"/>
      <c r="W143" s="68"/>
      <c r="X143" s="1"/>
      <c r="Y143" s="68"/>
      <c r="Z143" s="1"/>
      <c r="AA143" s="68"/>
      <c r="AB143" s="1"/>
      <c r="AC143" s="68"/>
      <c r="AD143" s="1"/>
      <c r="AE143" s="68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</row>
    <row r="144" spans="3:108" x14ac:dyDescent="0.4">
      <c r="C144" s="30" t="s">
        <v>34</v>
      </c>
      <c r="D144" s="12" t="s">
        <v>1</v>
      </c>
      <c r="E144" s="116"/>
      <c r="F144" s="118"/>
      <c r="G144" s="116"/>
      <c r="H144" s="118"/>
      <c r="I144" s="116"/>
      <c r="J144" s="118"/>
      <c r="K144" s="116"/>
      <c r="L144" s="118"/>
      <c r="M144" s="116"/>
      <c r="N144" s="118"/>
      <c r="O144" s="116"/>
      <c r="P144" s="118"/>
      <c r="Q144" s="116"/>
      <c r="R144" s="118"/>
      <c r="S144" s="116"/>
      <c r="T144" s="118"/>
      <c r="U144" s="116"/>
      <c r="V144" s="118"/>
      <c r="W144" s="116"/>
      <c r="X144" s="118"/>
      <c r="Y144" s="116"/>
      <c r="Z144" s="118"/>
      <c r="AA144" s="116"/>
      <c r="AB144" s="118"/>
      <c r="AC144" s="116"/>
      <c r="AD144" s="118"/>
      <c r="AE144" s="116"/>
      <c r="AF144" s="118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</row>
    <row r="145" spans="3:108" x14ac:dyDescent="0.4">
      <c r="C145" s="30"/>
      <c r="D145" s="14" t="s">
        <v>36</v>
      </c>
      <c r="E145" s="68">
        <v>10</v>
      </c>
      <c r="F145" s="1"/>
      <c r="G145" s="68">
        <v>10</v>
      </c>
      <c r="H145" s="1"/>
      <c r="I145" s="68">
        <v>10</v>
      </c>
      <c r="J145" s="1"/>
      <c r="K145" s="68">
        <v>10</v>
      </c>
      <c r="L145" s="1"/>
      <c r="M145" s="68">
        <v>10</v>
      </c>
      <c r="N145" s="1"/>
      <c r="O145" s="68">
        <v>10</v>
      </c>
      <c r="P145" s="1"/>
      <c r="Q145" s="68">
        <v>10</v>
      </c>
      <c r="R145" s="1"/>
      <c r="S145" s="68">
        <v>10</v>
      </c>
      <c r="T145" s="1"/>
      <c r="U145" s="68">
        <v>10</v>
      </c>
      <c r="V145" s="1"/>
      <c r="W145" s="68">
        <v>10</v>
      </c>
      <c r="X145" s="1"/>
      <c r="Y145" s="68">
        <v>10</v>
      </c>
      <c r="Z145" s="1"/>
      <c r="AA145" s="68">
        <v>10</v>
      </c>
      <c r="AB145" s="1"/>
      <c r="AC145" s="68">
        <v>10</v>
      </c>
      <c r="AD145" s="1"/>
      <c r="AE145" s="68">
        <v>10</v>
      </c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</row>
    <row r="146" spans="3:108" s="3" customFormat="1" x14ac:dyDescent="0.4">
      <c r="C146" s="30" t="s">
        <v>35</v>
      </c>
      <c r="D146" s="13" t="s">
        <v>2</v>
      </c>
      <c r="E146" s="24">
        <f>E143*E145</f>
        <v>0</v>
      </c>
      <c r="F146" s="1"/>
      <c r="G146" s="24">
        <f>G143*G145</f>
        <v>0</v>
      </c>
      <c r="H146" s="1"/>
      <c r="I146" s="24">
        <f>I143*I145</f>
        <v>0</v>
      </c>
      <c r="J146" s="1"/>
      <c r="K146" s="24">
        <f>K143*K145</f>
        <v>0</v>
      </c>
      <c r="L146" s="1"/>
      <c r="M146" s="24">
        <f>M143*M145</f>
        <v>0</v>
      </c>
      <c r="N146" s="1"/>
      <c r="O146" s="24">
        <f>O143*O145</f>
        <v>0</v>
      </c>
      <c r="P146" s="1"/>
      <c r="Q146" s="24">
        <f>Q143*Q145</f>
        <v>0</v>
      </c>
      <c r="R146" s="1"/>
      <c r="S146" s="24">
        <f>S143*S145</f>
        <v>0</v>
      </c>
      <c r="T146" s="1"/>
      <c r="U146" s="24">
        <f>U143*U145</f>
        <v>0</v>
      </c>
      <c r="V146" s="1"/>
      <c r="W146" s="24">
        <f>W143*W145</f>
        <v>0</v>
      </c>
      <c r="X146" s="1"/>
      <c r="Y146" s="24">
        <f>Y143*Y145</f>
        <v>0</v>
      </c>
      <c r="Z146" s="1"/>
      <c r="AA146" s="24">
        <f>AA143*AA145</f>
        <v>0</v>
      </c>
      <c r="AB146" s="1"/>
      <c r="AC146" s="24">
        <f>AC143*AC145</f>
        <v>0</v>
      </c>
      <c r="AD146" s="1"/>
      <c r="AE146" s="24">
        <f>AE143*AE145</f>
        <v>0</v>
      </c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</row>
    <row r="147" spans="3:108" x14ac:dyDescent="0.4">
      <c r="C147" s="30"/>
      <c r="E147" s="8"/>
      <c r="F147" s="1"/>
      <c r="G147" s="8"/>
      <c r="H147" s="1"/>
      <c r="I147" s="8"/>
      <c r="J147" s="1"/>
      <c r="K147" s="8"/>
      <c r="L147" s="1"/>
      <c r="M147" s="8"/>
      <c r="N147" s="1"/>
      <c r="O147" s="8"/>
      <c r="P147" s="1"/>
      <c r="Q147" s="8"/>
      <c r="R147" s="1"/>
      <c r="S147" s="8"/>
      <c r="T147" s="1"/>
      <c r="U147" s="8"/>
      <c r="V147" s="1"/>
      <c r="W147" s="8"/>
      <c r="X147" s="1"/>
      <c r="Y147" s="8"/>
      <c r="Z147" s="1"/>
      <c r="AA147" s="8"/>
      <c r="AB147" s="1"/>
      <c r="AC147" s="8"/>
      <c r="AD147" s="1"/>
      <c r="AE147" s="8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</row>
    <row r="148" spans="3:108" x14ac:dyDescent="0.4">
      <c r="C148" s="30"/>
      <c r="D148" s="42" t="s">
        <v>22</v>
      </c>
      <c r="E148" s="8" t="str">
        <f>IF(E149&gt;0.4,"1","0")</f>
        <v>0</v>
      </c>
      <c r="F148" s="1"/>
      <c r="G148" s="8" t="str">
        <f>IF(G149&gt;0.4,"1","0")</f>
        <v>0</v>
      </c>
      <c r="H148" s="1"/>
      <c r="I148" s="8" t="str">
        <f>IF(I149&gt;0.4,"1","0")</f>
        <v>0</v>
      </c>
      <c r="J148" s="1"/>
      <c r="K148" s="8" t="str">
        <f>IF(K149&gt;0.4,"1","0")</f>
        <v>0</v>
      </c>
      <c r="L148" s="1"/>
      <c r="M148" s="8" t="str">
        <f>IF(M149&gt;0.4,"1","0")</f>
        <v>0</v>
      </c>
      <c r="N148" s="1"/>
      <c r="O148" s="8" t="str">
        <f>IF(O149&gt;0.4,"1","0")</f>
        <v>0</v>
      </c>
      <c r="P148" s="1"/>
      <c r="Q148" s="8" t="str">
        <f>IF(Q149&gt;0.4,"1","0")</f>
        <v>0</v>
      </c>
      <c r="R148" s="1"/>
      <c r="S148" s="8" t="str">
        <f>IF(S149&gt;0.4,"1","0")</f>
        <v>0</v>
      </c>
      <c r="T148" s="1"/>
      <c r="U148" s="8" t="str">
        <f>IF(U149&gt;0.4,"1","0")</f>
        <v>0</v>
      </c>
      <c r="V148" s="1"/>
      <c r="W148" s="8" t="str">
        <f>IF(W149&gt;0.4,"1","0")</f>
        <v>0</v>
      </c>
      <c r="X148" s="1"/>
      <c r="Y148" s="8" t="str">
        <f>IF(Y149&gt;0.4,"1","0")</f>
        <v>0</v>
      </c>
      <c r="Z148" s="1"/>
      <c r="AA148" s="8" t="str">
        <f>IF(AA149&gt;0.4,"1","0")</f>
        <v>0</v>
      </c>
      <c r="AB148" s="1"/>
      <c r="AC148" s="8" t="str">
        <f>IF(AC149&gt;0.4,"1","0")</f>
        <v>0</v>
      </c>
      <c r="AD148" s="1"/>
      <c r="AE148" s="8" t="str">
        <f>IF(AE149&gt;0.4,"1","0")</f>
        <v>0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</row>
    <row r="149" spans="3:108" ht="15" thickBot="1" x14ac:dyDescent="0.45">
      <c r="D149" s="12" t="s">
        <v>0</v>
      </c>
      <c r="E149" s="68"/>
      <c r="F149" s="1"/>
      <c r="G149" s="68"/>
      <c r="H149" s="1"/>
      <c r="I149" s="68"/>
      <c r="J149" s="1"/>
      <c r="K149" s="68"/>
      <c r="L149" s="1"/>
      <c r="M149" s="68"/>
      <c r="N149" s="1"/>
      <c r="O149" s="68"/>
      <c r="P149" s="1"/>
      <c r="Q149" s="68"/>
      <c r="R149" s="1"/>
      <c r="S149" s="68"/>
      <c r="T149" s="1"/>
      <c r="U149" s="68"/>
      <c r="V149" s="1"/>
      <c r="W149" s="68"/>
      <c r="X149" s="1"/>
      <c r="Y149" s="68"/>
      <c r="Z149" s="1"/>
      <c r="AA149" s="68"/>
      <c r="AB149" s="1"/>
      <c r="AC149" s="68"/>
      <c r="AD149" s="1"/>
      <c r="AE149" s="68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</row>
    <row r="150" spans="3:108" ht="15" thickBot="1" x14ac:dyDescent="0.45">
      <c r="C150" s="31" t="s">
        <v>29</v>
      </c>
      <c r="D150" s="12" t="s">
        <v>1</v>
      </c>
      <c r="E150" s="116"/>
      <c r="F150" s="1"/>
      <c r="G150" s="116"/>
      <c r="H150" s="118"/>
      <c r="I150" s="116"/>
      <c r="J150" s="118"/>
      <c r="K150" s="116"/>
      <c r="L150" s="118"/>
      <c r="M150" s="116"/>
      <c r="N150" s="118"/>
      <c r="O150" s="116"/>
      <c r="P150" s="118"/>
      <c r="Q150" s="116"/>
      <c r="R150" s="118"/>
      <c r="S150" s="116"/>
      <c r="T150" s="118"/>
      <c r="U150" s="116"/>
      <c r="V150" s="118"/>
      <c r="W150" s="116"/>
      <c r="X150" s="118"/>
      <c r="Y150" s="116"/>
      <c r="Z150" s="118"/>
      <c r="AA150" s="116"/>
      <c r="AB150" s="118"/>
      <c r="AC150" s="116"/>
      <c r="AD150" s="118"/>
      <c r="AE150" s="116"/>
      <c r="AF150" s="118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</row>
    <row r="151" spans="3:108" ht="15" thickBot="1" x14ac:dyDescent="0.45">
      <c r="D151" s="14" t="s">
        <v>36</v>
      </c>
      <c r="E151" s="68">
        <v>10</v>
      </c>
      <c r="F151" s="1"/>
      <c r="G151" s="68">
        <v>10</v>
      </c>
      <c r="H151" s="1"/>
      <c r="I151" s="68">
        <v>10</v>
      </c>
      <c r="J151" s="1"/>
      <c r="K151" s="68">
        <v>10</v>
      </c>
      <c r="L151" s="1"/>
      <c r="M151" s="68">
        <v>10</v>
      </c>
      <c r="N151" s="1"/>
      <c r="O151" s="68">
        <v>10</v>
      </c>
      <c r="P151" s="1"/>
      <c r="Q151" s="68">
        <v>10</v>
      </c>
      <c r="R151" s="1"/>
      <c r="S151" s="68">
        <v>10</v>
      </c>
      <c r="T151" s="1"/>
      <c r="U151" s="68">
        <v>10</v>
      </c>
      <c r="V151" s="1"/>
      <c r="W151" s="68">
        <v>10</v>
      </c>
      <c r="X151" s="1"/>
      <c r="Y151" s="68">
        <v>10</v>
      </c>
      <c r="Z151" s="1"/>
      <c r="AA151" s="68">
        <v>10</v>
      </c>
      <c r="AB151" s="1"/>
      <c r="AC151" s="68">
        <v>10</v>
      </c>
      <c r="AD151" s="1"/>
      <c r="AE151" s="68">
        <v>10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</row>
    <row r="152" spans="3:108" s="3" customFormat="1" ht="15" thickBot="1" x14ac:dyDescent="0.45">
      <c r="C152" s="31" t="s">
        <v>25</v>
      </c>
      <c r="D152" s="13" t="s">
        <v>2</v>
      </c>
      <c r="E152" s="24">
        <f>E149*E151</f>
        <v>0</v>
      </c>
      <c r="F152" s="1"/>
      <c r="G152" s="24">
        <f>G149*G151</f>
        <v>0</v>
      </c>
      <c r="H152" s="1"/>
      <c r="I152" s="24">
        <f>I149*I151</f>
        <v>0</v>
      </c>
      <c r="J152" s="1"/>
      <c r="K152" s="24">
        <f>K149*K151</f>
        <v>0</v>
      </c>
      <c r="L152" s="1"/>
      <c r="M152" s="24">
        <f>M149*M151</f>
        <v>0</v>
      </c>
      <c r="N152" s="1"/>
      <c r="O152" s="24">
        <f>O149*O151</f>
        <v>0</v>
      </c>
      <c r="P152" s="1"/>
      <c r="Q152" s="24">
        <f>Q149*Q151</f>
        <v>0</v>
      </c>
      <c r="R152" s="1"/>
      <c r="S152" s="24">
        <f>S149*S151</f>
        <v>0</v>
      </c>
      <c r="T152" s="1"/>
      <c r="U152" s="24">
        <f>U149*U151</f>
        <v>0</v>
      </c>
      <c r="V152" s="1"/>
      <c r="W152" s="24">
        <f>W149*W151</f>
        <v>0</v>
      </c>
      <c r="X152" s="1"/>
      <c r="Y152" s="24">
        <f>Y149*Y151</f>
        <v>0</v>
      </c>
      <c r="Z152" s="1"/>
      <c r="AA152" s="24">
        <f>AA149*AA151</f>
        <v>0</v>
      </c>
      <c r="AB152" s="1"/>
      <c r="AC152" s="24">
        <f>AC149*AC151</f>
        <v>0</v>
      </c>
      <c r="AD152" s="1"/>
      <c r="AE152" s="24">
        <f>AE149*AE151</f>
        <v>0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</row>
    <row r="153" spans="3:108" ht="15" thickBot="1" x14ac:dyDescent="0.45">
      <c r="C153" s="3"/>
      <c r="E153" s="8"/>
      <c r="F153" s="1"/>
      <c r="G153" s="8"/>
      <c r="H153" s="1"/>
      <c r="I153" s="8"/>
      <c r="J153" s="1"/>
      <c r="K153" s="8"/>
      <c r="L153" s="1"/>
      <c r="M153" s="8"/>
      <c r="N153" s="1"/>
      <c r="O153" s="8"/>
      <c r="P153" s="1"/>
      <c r="Q153" s="8"/>
      <c r="R153" s="1"/>
      <c r="S153" s="8"/>
      <c r="T153" s="1"/>
      <c r="U153" s="8"/>
      <c r="V153" s="1"/>
      <c r="W153" s="8"/>
      <c r="X153" s="1"/>
      <c r="Y153" s="8"/>
      <c r="Z153" s="1"/>
      <c r="AA153" s="8"/>
      <c r="AB153" s="1"/>
      <c r="AC153" s="8"/>
      <c r="AD153" s="1"/>
      <c r="AE153" s="8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</row>
    <row r="154" spans="3:108" ht="15" thickBot="1" x14ac:dyDescent="0.45">
      <c r="C154" s="31" t="s">
        <v>27</v>
      </c>
      <c r="D154" s="42" t="s">
        <v>22</v>
      </c>
      <c r="E154" s="8" t="str">
        <f>IF(E155&gt;0.4,"1","0")</f>
        <v>0</v>
      </c>
      <c r="F154" s="1"/>
      <c r="G154" s="8" t="str">
        <f>IF(G155&gt;0.4,"1","0")</f>
        <v>0</v>
      </c>
      <c r="H154" s="1"/>
      <c r="I154" s="8" t="str">
        <f>IF(I155&gt;0.4,"1","0")</f>
        <v>0</v>
      </c>
      <c r="J154" s="1"/>
      <c r="K154" s="8" t="str">
        <f>IF(K155&gt;0.4,"1","0")</f>
        <v>0</v>
      </c>
      <c r="L154" s="1"/>
      <c r="M154" s="8" t="str">
        <f>IF(M155&gt;0.4,"1","0")</f>
        <v>0</v>
      </c>
      <c r="N154" s="1"/>
      <c r="O154" s="8" t="str">
        <f>IF(O155&gt;0.4,"1","0")</f>
        <v>0</v>
      </c>
      <c r="P154" s="1"/>
      <c r="Q154" s="8" t="str">
        <f>IF(Q155&gt;0.4,"1","0")</f>
        <v>0</v>
      </c>
      <c r="R154" s="1"/>
      <c r="S154" s="8" t="str">
        <f>IF(S155&gt;0.4,"1","0")</f>
        <v>0</v>
      </c>
      <c r="T154" s="1"/>
      <c r="U154" s="8" t="str">
        <f>IF(U155&gt;0.4,"1","0")</f>
        <v>0</v>
      </c>
      <c r="V154" s="1"/>
      <c r="W154" s="8" t="str">
        <f>IF(W155&gt;0.4,"1","0")</f>
        <v>0</v>
      </c>
      <c r="X154" s="1"/>
      <c r="Y154" s="8" t="str">
        <f>IF(Y155&gt;0.4,"1","0")</f>
        <v>0</v>
      </c>
      <c r="Z154" s="1"/>
      <c r="AA154" s="8" t="str">
        <f>IF(AA155&gt;0.4,"1","0")</f>
        <v>0</v>
      </c>
      <c r="AB154" s="1"/>
      <c r="AC154" s="8" t="str">
        <f>IF(AC155&gt;0.4,"1","0")</f>
        <v>0</v>
      </c>
      <c r="AD154" s="1"/>
      <c r="AE154" s="8" t="str">
        <f>IF(AE155&gt;0.4,"1","0")</f>
        <v>0</v>
      </c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</row>
    <row r="155" spans="3:108" x14ac:dyDescent="0.4">
      <c r="D155" s="12" t="s">
        <v>0</v>
      </c>
      <c r="E155" s="68"/>
      <c r="F155" s="1"/>
      <c r="G155" s="68"/>
      <c r="H155" s="1"/>
      <c r="I155" s="68"/>
      <c r="J155" s="1"/>
      <c r="K155" s="68"/>
      <c r="L155" s="1"/>
      <c r="M155" s="68"/>
      <c r="N155" s="1"/>
      <c r="O155" s="68"/>
      <c r="P155" s="1"/>
      <c r="Q155" s="68"/>
      <c r="R155" s="1"/>
      <c r="S155" s="68"/>
      <c r="T155" s="1"/>
      <c r="U155" s="68"/>
      <c r="V155" s="1"/>
      <c r="W155" s="68"/>
      <c r="X155" s="1"/>
      <c r="Y155" s="68"/>
      <c r="Z155" s="1"/>
      <c r="AA155" s="68"/>
      <c r="AB155" s="1"/>
      <c r="AC155" s="68"/>
      <c r="AD155" s="1"/>
      <c r="AE155" s="68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</row>
    <row r="156" spans="3:108" x14ac:dyDescent="0.4">
      <c r="D156" s="12" t="s">
        <v>1</v>
      </c>
      <c r="E156" s="69"/>
      <c r="F156" s="1"/>
      <c r="G156" s="69"/>
      <c r="H156" s="1"/>
      <c r="I156" s="69"/>
      <c r="J156" s="1"/>
      <c r="K156" s="69"/>
      <c r="L156" s="1"/>
      <c r="M156" s="69"/>
      <c r="N156" s="1"/>
      <c r="O156" s="69"/>
      <c r="P156" s="1"/>
      <c r="Q156" s="69"/>
      <c r="R156" s="1"/>
      <c r="S156" s="69"/>
      <c r="T156" s="1"/>
      <c r="U156" s="69"/>
      <c r="V156" s="1"/>
      <c r="W156" s="69"/>
      <c r="X156" s="1"/>
      <c r="Y156" s="69"/>
      <c r="Z156" s="1"/>
      <c r="AA156" s="69"/>
      <c r="AB156" s="1"/>
      <c r="AC156" s="69"/>
      <c r="AD156" s="1"/>
      <c r="AE156" s="69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</row>
    <row r="157" spans="3:108" ht="15" thickBot="1" x14ac:dyDescent="0.45">
      <c r="D157" s="14" t="s">
        <v>36</v>
      </c>
      <c r="E157" s="68">
        <v>10</v>
      </c>
      <c r="F157" s="1"/>
      <c r="G157" s="68">
        <v>10</v>
      </c>
      <c r="H157" s="1"/>
      <c r="I157" s="68">
        <v>10</v>
      </c>
      <c r="J157" s="1"/>
      <c r="K157" s="68">
        <v>10</v>
      </c>
      <c r="L157" s="1"/>
      <c r="M157" s="68">
        <v>10</v>
      </c>
      <c r="N157" s="1"/>
      <c r="O157" s="68">
        <v>10</v>
      </c>
      <c r="P157" s="1"/>
      <c r="Q157" s="68">
        <v>10</v>
      </c>
      <c r="R157" s="1"/>
      <c r="S157" s="68">
        <v>10</v>
      </c>
      <c r="T157" s="1"/>
      <c r="U157" s="68">
        <v>10</v>
      </c>
      <c r="V157" s="1"/>
      <c r="W157" s="68">
        <v>10</v>
      </c>
      <c r="X157" s="1"/>
      <c r="Y157" s="68">
        <v>10</v>
      </c>
      <c r="Z157" s="1"/>
      <c r="AA157" s="68">
        <v>10</v>
      </c>
      <c r="AB157" s="1"/>
      <c r="AC157" s="68">
        <v>10</v>
      </c>
      <c r="AD157" s="1"/>
      <c r="AE157" s="68">
        <v>10</v>
      </c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</row>
    <row r="158" spans="3:108" s="3" customFormat="1" ht="15" thickBot="1" x14ac:dyDescent="0.45">
      <c r="C158" s="48" t="s">
        <v>28</v>
      </c>
      <c r="D158" s="13" t="s">
        <v>2</v>
      </c>
      <c r="E158" s="24">
        <f>E155*E157</f>
        <v>0</v>
      </c>
      <c r="F158" s="1"/>
      <c r="G158" s="24">
        <f>G155*G157</f>
        <v>0</v>
      </c>
      <c r="H158" s="1"/>
      <c r="I158" s="24">
        <f>I155*I157</f>
        <v>0</v>
      </c>
      <c r="J158" s="1"/>
      <c r="K158" s="24">
        <f>K155*K157</f>
        <v>0</v>
      </c>
      <c r="L158" s="1"/>
      <c r="M158" s="24">
        <f>M155*M157</f>
        <v>0</v>
      </c>
      <c r="N158" s="1"/>
      <c r="O158" s="24">
        <f>O155*O157</f>
        <v>0</v>
      </c>
      <c r="P158" s="1"/>
      <c r="Q158" s="24">
        <f>Q155*Q157</f>
        <v>0</v>
      </c>
      <c r="R158" s="1"/>
      <c r="S158" s="24">
        <f>S155*S157</f>
        <v>0</v>
      </c>
      <c r="T158" s="1"/>
      <c r="U158" s="24">
        <f>U155*U157</f>
        <v>0</v>
      </c>
      <c r="V158" s="1"/>
      <c r="W158" s="24">
        <f>W155*W157</f>
        <v>0</v>
      </c>
      <c r="X158" s="1"/>
      <c r="Y158" s="24">
        <f>Y155*Y157</f>
        <v>0</v>
      </c>
      <c r="Z158" s="1"/>
      <c r="AA158" s="24">
        <f>AA155*AA157</f>
        <v>0</v>
      </c>
      <c r="AB158" s="1"/>
      <c r="AC158" s="24">
        <f>AC155*AC157</f>
        <v>0</v>
      </c>
      <c r="AD158" s="1"/>
      <c r="AE158" s="24">
        <f>AE155*AE157</f>
        <v>0</v>
      </c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</row>
    <row r="159" spans="3:108" x14ac:dyDescent="0.4">
      <c r="E159" s="8"/>
      <c r="F159" s="1"/>
      <c r="G159" s="8"/>
      <c r="H159" s="1"/>
      <c r="I159" s="8"/>
      <c r="J159" s="1"/>
      <c r="K159" s="8"/>
      <c r="L159" s="1"/>
      <c r="M159" s="8"/>
      <c r="N159" s="1"/>
      <c r="O159" s="8"/>
      <c r="P159" s="1"/>
      <c r="Q159" s="8"/>
      <c r="R159" s="1"/>
      <c r="S159" s="8"/>
      <c r="T159" s="1"/>
      <c r="U159" s="8"/>
      <c r="V159" s="1"/>
      <c r="W159" s="8"/>
      <c r="X159" s="1"/>
      <c r="Y159" s="8"/>
      <c r="Z159" s="1"/>
      <c r="AA159" s="8"/>
      <c r="AB159" s="1"/>
      <c r="AC159" s="8"/>
      <c r="AD159" s="1"/>
      <c r="AE159" s="8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</row>
    <row r="160" spans="3:108" x14ac:dyDescent="0.4">
      <c r="C160" s="70" t="s">
        <v>75</v>
      </c>
      <c r="D160" s="42" t="s">
        <v>22</v>
      </c>
      <c r="E160" s="8" t="str">
        <f>IF(E161&gt;0.4,"1","0")</f>
        <v>0</v>
      </c>
      <c r="F160" s="1"/>
      <c r="G160" s="8" t="str">
        <f>IF(G161&gt;0.4,"1","0")</f>
        <v>0</v>
      </c>
      <c r="H160" s="1"/>
      <c r="I160" s="8" t="str">
        <f>IF(I161&gt;0.4,"1","0")</f>
        <v>0</v>
      </c>
      <c r="J160" s="1"/>
      <c r="K160" s="8" t="str">
        <f>IF(K161&gt;0.4,"1","0")</f>
        <v>0</v>
      </c>
      <c r="L160" s="1"/>
      <c r="M160" s="8" t="str">
        <f>IF(M161&gt;0.4,"1","0")</f>
        <v>0</v>
      </c>
      <c r="N160" s="1"/>
      <c r="O160" s="8" t="str">
        <f>IF(O161&gt;0.4,"1","0")</f>
        <v>0</v>
      </c>
      <c r="P160" s="1"/>
      <c r="Q160" s="8" t="str">
        <f>IF(Q161&gt;0.4,"1","0")</f>
        <v>0</v>
      </c>
      <c r="R160" s="1"/>
      <c r="S160" s="8" t="str">
        <f>IF(S161&gt;0.4,"1","0")</f>
        <v>0</v>
      </c>
      <c r="T160" s="1"/>
      <c r="U160" s="8" t="str">
        <f>IF(U161&gt;0.4,"1","0")</f>
        <v>0</v>
      </c>
      <c r="V160" s="1"/>
      <c r="W160" s="8" t="str">
        <f>IF(W161&gt;0.4,"1","0")</f>
        <v>0</v>
      </c>
      <c r="X160" s="1"/>
      <c r="Y160" s="8" t="str">
        <f>IF(Y161&gt;0.4,"1","0")</f>
        <v>0</v>
      </c>
      <c r="Z160" s="1"/>
      <c r="AA160" s="8" t="str">
        <f>IF(AA161&gt;0.4,"1","0")</f>
        <v>0</v>
      </c>
      <c r="AB160" s="1"/>
      <c r="AC160" s="8" t="str">
        <f>IF(AC161&gt;0.4,"1","0")</f>
        <v>0</v>
      </c>
      <c r="AD160" s="1"/>
      <c r="AE160" s="8" t="str">
        <f>IF(AE161&gt;0.4,"1","0")</f>
        <v>0</v>
      </c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</row>
    <row r="161" spans="4:108" x14ac:dyDescent="0.4">
      <c r="D161" s="12" t="s">
        <v>0</v>
      </c>
      <c r="E161" s="68"/>
      <c r="F161" s="1"/>
      <c r="G161" s="68"/>
      <c r="H161" s="1"/>
      <c r="I161" s="68"/>
      <c r="J161" s="1"/>
      <c r="K161" s="68"/>
      <c r="L161" s="1"/>
      <c r="M161" s="68"/>
      <c r="N161" s="1"/>
      <c r="O161" s="68"/>
      <c r="P161" s="1"/>
      <c r="Q161" s="68"/>
      <c r="R161" s="1"/>
      <c r="S161" s="68"/>
      <c r="T161" s="1"/>
      <c r="U161" s="68"/>
      <c r="V161" s="1"/>
      <c r="W161" s="68"/>
      <c r="X161" s="1"/>
      <c r="Y161" s="68"/>
      <c r="Z161" s="1"/>
      <c r="AA161" s="68"/>
      <c r="AB161" s="1"/>
      <c r="AC161" s="68"/>
      <c r="AD161" s="1"/>
      <c r="AE161" s="68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</row>
    <row r="162" spans="4:108" x14ac:dyDescent="0.4">
      <c r="D162" s="12" t="s">
        <v>1</v>
      </c>
      <c r="E162" s="116"/>
      <c r="F162" s="118"/>
      <c r="G162" s="116"/>
      <c r="H162" s="118"/>
      <c r="I162" s="116"/>
      <c r="J162" s="118"/>
      <c r="K162" s="116"/>
      <c r="L162" s="118"/>
      <c r="M162" s="116"/>
      <c r="N162" s="118"/>
      <c r="O162" s="116"/>
      <c r="P162" s="118"/>
      <c r="Q162" s="116"/>
      <c r="R162" s="118"/>
      <c r="S162" s="116"/>
      <c r="T162" s="118"/>
      <c r="U162" s="116"/>
      <c r="V162" s="118"/>
      <c r="W162" s="116"/>
      <c r="X162" s="118"/>
      <c r="Y162" s="116"/>
      <c r="Z162" s="118"/>
      <c r="AA162" s="116"/>
      <c r="AB162" s="118"/>
      <c r="AC162" s="116"/>
      <c r="AD162" s="118"/>
      <c r="AE162" s="116"/>
      <c r="AF162" s="118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</row>
    <row r="163" spans="4:108" x14ac:dyDescent="0.4">
      <c r="D163" s="14" t="s">
        <v>36</v>
      </c>
      <c r="E163" s="68">
        <v>10</v>
      </c>
      <c r="F163" s="1"/>
      <c r="G163" s="68">
        <v>10</v>
      </c>
      <c r="H163" s="1"/>
      <c r="I163" s="68">
        <v>10</v>
      </c>
      <c r="J163" s="1"/>
      <c r="K163" s="68">
        <v>10</v>
      </c>
      <c r="L163" s="1"/>
      <c r="M163" s="68">
        <v>10</v>
      </c>
      <c r="N163" s="1"/>
      <c r="O163" s="68">
        <v>10</v>
      </c>
      <c r="P163" s="1"/>
      <c r="Q163" s="68">
        <v>10</v>
      </c>
      <c r="R163" s="1"/>
      <c r="S163" s="68">
        <v>10</v>
      </c>
      <c r="T163" s="1"/>
      <c r="U163" s="68">
        <v>10</v>
      </c>
      <c r="V163" s="1"/>
      <c r="W163" s="68">
        <v>10</v>
      </c>
      <c r="X163" s="1"/>
      <c r="Y163" s="68">
        <v>10</v>
      </c>
      <c r="Z163" s="1"/>
      <c r="AA163" s="68">
        <v>10</v>
      </c>
      <c r="AB163" s="1"/>
      <c r="AC163" s="68">
        <v>10</v>
      </c>
      <c r="AD163" s="1"/>
      <c r="AE163" s="68">
        <v>10</v>
      </c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</row>
    <row r="164" spans="4:108" s="3" customFormat="1" x14ac:dyDescent="0.4">
      <c r="D164" s="13" t="s">
        <v>2</v>
      </c>
      <c r="E164" s="24">
        <f>E161*E163</f>
        <v>0</v>
      </c>
      <c r="F164" s="1"/>
      <c r="G164" s="24">
        <f>G161*G163</f>
        <v>0</v>
      </c>
      <c r="H164" s="1"/>
      <c r="I164" s="24">
        <f>I161*I163</f>
        <v>0</v>
      </c>
      <c r="J164" s="1"/>
      <c r="K164" s="24">
        <f>K161*K163</f>
        <v>0</v>
      </c>
      <c r="L164" s="1"/>
      <c r="M164" s="24">
        <f>M161*M163</f>
        <v>0</v>
      </c>
      <c r="N164" s="1"/>
      <c r="O164" s="24">
        <f>O161*O163</f>
        <v>0</v>
      </c>
      <c r="P164" s="1"/>
      <c r="Q164" s="24">
        <f>Q161*Q163</f>
        <v>0</v>
      </c>
      <c r="R164" s="1"/>
      <c r="S164" s="24">
        <f>S161*S163</f>
        <v>0</v>
      </c>
      <c r="T164" s="1"/>
      <c r="U164" s="24">
        <f>U161*U163</f>
        <v>0</v>
      </c>
      <c r="V164" s="1"/>
      <c r="W164" s="24">
        <f>W161*W163</f>
        <v>0</v>
      </c>
      <c r="X164" s="1"/>
      <c r="Y164" s="24">
        <f>Y161*Y163</f>
        <v>0</v>
      </c>
      <c r="Z164" s="1"/>
      <c r="AA164" s="24">
        <f>AA161*AA163</f>
        <v>0</v>
      </c>
      <c r="AB164" s="1"/>
      <c r="AC164" s="24">
        <f>AC161*AC163</f>
        <v>0</v>
      </c>
      <c r="AD164" s="1"/>
      <c r="AE164" s="24">
        <f>AE161*AE163</f>
        <v>0</v>
      </c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</row>
    <row r="165" spans="4:108" x14ac:dyDescent="0.4">
      <c r="E165" s="8"/>
      <c r="F165" s="1"/>
      <c r="G165" s="8"/>
      <c r="H165" s="1"/>
      <c r="I165" s="8"/>
      <c r="J165" s="1"/>
      <c r="K165" s="8"/>
      <c r="L165" s="1"/>
      <c r="M165" s="8"/>
      <c r="N165" s="1"/>
      <c r="O165" s="8"/>
      <c r="P165" s="1"/>
      <c r="Q165" s="8"/>
      <c r="R165" s="1"/>
      <c r="S165" s="8"/>
      <c r="T165" s="1"/>
      <c r="U165" s="8"/>
      <c r="V165" s="1"/>
      <c r="W165" s="8"/>
      <c r="X165" s="1"/>
      <c r="Y165" s="8"/>
      <c r="Z165" s="1"/>
      <c r="AA165" s="8"/>
      <c r="AB165" s="1"/>
      <c r="AC165" s="8"/>
      <c r="AD165" s="1"/>
      <c r="AE165" s="8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</row>
    <row r="166" spans="4:108" x14ac:dyDescent="0.4">
      <c r="D166" s="42" t="s">
        <v>22</v>
      </c>
      <c r="E166" s="8" t="str">
        <f>IF(E167&gt;0.4,"1","0")</f>
        <v>0</v>
      </c>
      <c r="F166" s="1"/>
      <c r="G166" s="8" t="str">
        <f>IF(G167&gt;0.4,"1","0")</f>
        <v>0</v>
      </c>
      <c r="H166" s="1"/>
      <c r="I166" s="8" t="str">
        <f>IF(I167&gt;0.4,"1","0")</f>
        <v>0</v>
      </c>
      <c r="J166" s="1"/>
      <c r="K166" s="8" t="str">
        <f>IF(K167&gt;0.4,"1","0")</f>
        <v>0</v>
      </c>
      <c r="L166" s="1"/>
      <c r="M166" s="8" t="str">
        <f>IF(M167&gt;0.4,"1","0")</f>
        <v>0</v>
      </c>
      <c r="N166" s="1"/>
      <c r="O166" s="8" t="str">
        <f>IF(O167&gt;0.4,"1","0")</f>
        <v>0</v>
      </c>
      <c r="P166" s="1"/>
      <c r="Q166" s="8" t="str">
        <f>IF(Q167&gt;0.4,"1","0")</f>
        <v>0</v>
      </c>
      <c r="R166" s="1"/>
      <c r="S166" s="8" t="str">
        <f>IF(S167&gt;0.4,"1","0")</f>
        <v>0</v>
      </c>
      <c r="T166" s="1"/>
      <c r="U166" s="8" t="str">
        <f>IF(U167&gt;0.4,"1","0")</f>
        <v>0</v>
      </c>
      <c r="V166" s="1"/>
      <c r="W166" s="8" t="str">
        <f>IF(W167&gt;0.4,"1","0")</f>
        <v>0</v>
      </c>
      <c r="X166" s="1"/>
      <c r="Y166" s="8" t="str">
        <f>IF(Y167&gt;0.4,"1","0")</f>
        <v>0</v>
      </c>
      <c r="Z166" s="1"/>
      <c r="AA166" s="8" t="str">
        <f>IF(AA167&gt;0.4,"1","0")</f>
        <v>0</v>
      </c>
      <c r="AB166" s="1"/>
      <c r="AC166" s="8" t="str">
        <f>IF(AC167&gt;0.4,"1","0")</f>
        <v>0</v>
      </c>
      <c r="AD166" s="1"/>
      <c r="AE166" s="8" t="str">
        <f>IF(AE167&gt;0.4,"1","0")</f>
        <v>0</v>
      </c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</row>
    <row r="167" spans="4:108" x14ac:dyDescent="0.4">
      <c r="D167" s="12" t="s">
        <v>0</v>
      </c>
      <c r="E167" s="68"/>
      <c r="F167" s="1"/>
      <c r="G167" s="68"/>
      <c r="H167" s="1"/>
      <c r="I167" s="68"/>
      <c r="J167" s="1"/>
      <c r="K167" s="68"/>
      <c r="L167" s="1"/>
      <c r="M167" s="68"/>
      <c r="N167" s="1"/>
      <c r="O167" s="68"/>
      <c r="P167" s="1"/>
      <c r="Q167" s="68"/>
      <c r="R167" s="1"/>
      <c r="S167" s="68"/>
      <c r="T167" s="1"/>
      <c r="U167" s="68"/>
      <c r="V167" s="1"/>
      <c r="W167" s="68"/>
      <c r="X167" s="1"/>
      <c r="Y167" s="68"/>
      <c r="Z167" s="1"/>
      <c r="AA167" s="68"/>
      <c r="AB167" s="1"/>
      <c r="AC167" s="68"/>
      <c r="AD167" s="1"/>
      <c r="AE167" s="68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</row>
    <row r="168" spans="4:108" x14ac:dyDescent="0.4">
      <c r="D168" s="12" t="s">
        <v>1</v>
      </c>
      <c r="E168" s="116"/>
      <c r="F168" s="118"/>
      <c r="G168" s="116"/>
      <c r="H168" s="118"/>
      <c r="I168" s="116"/>
      <c r="J168" s="118"/>
      <c r="K168" s="116"/>
      <c r="L168" s="118"/>
      <c r="M168" s="116"/>
      <c r="N168" s="118"/>
      <c r="O168" s="116"/>
      <c r="P168" s="118"/>
      <c r="Q168" s="116"/>
      <c r="R168" s="118"/>
      <c r="S168" s="116"/>
      <c r="T168" s="118"/>
      <c r="U168" s="116"/>
      <c r="V168" s="118"/>
      <c r="W168" s="116"/>
      <c r="X168" s="118"/>
      <c r="Y168" s="116"/>
      <c r="Z168" s="118"/>
      <c r="AA168" s="116"/>
      <c r="AB168" s="118"/>
      <c r="AC168" s="116"/>
      <c r="AD168" s="118"/>
      <c r="AE168" s="116"/>
      <c r="AF168" s="118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</row>
    <row r="169" spans="4:108" x14ac:dyDescent="0.4">
      <c r="D169" s="14" t="s">
        <v>36</v>
      </c>
      <c r="E169" s="68">
        <v>10</v>
      </c>
      <c r="F169" s="1"/>
      <c r="G169" s="68">
        <v>10</v>
      </c>
      <c r="H169" s="1"/>
      <c r="I169" s="68">
        <v>10</v>
      </c>
      <c r="J169" s="1"/>
      <c r="K169" s="68">
        <v>10</v>
      </c>
      <c r="L169" s="1"/>
      <c r="M169" s="68">
        <v>10</v>
      </c>
      <c r="N169" s="1"/>
      <c r="O169" s="68">
        <v>10</v>
      </c>
      <c r="P169" s="1"/>
      <c r="Q169" s="68">
        <v>10</v>
      </c>
      <c r="R169" s="1"/>
      <c r="S169" s="68">
        <v>10</v>
      </c>
      <c r="T169" s="1"/>
      <c r="U169" s="68">
        <v>10</v>
      </c>
      <c r="V169" s="1"/>
      <c r="W169" s="68">
        <v>10</v>
      </c>
      <c r="X169" s="1"/>
      <c r="Y169" s="68">
        <v>10</v>
      </c>
      <c r="Z169" s="1"/>
      <c r="AA169" s="68">
        <v>10</v>
      </c>
      <c r="AB169" s="1"/>
      <c r="AC169" s="68">
        <v>10</v>
      </c>
      <c r="AD169" s="1"/>
      <c r="AE169" s="68">
        <v>10</v>
      </c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</row>
    <row r="170" spans="4:108" s="3" customFormat="1" x14ac:dyDescent="0.4">
      <c r="D170" s="13" t="s">
        <v>2</v>
      </c>
      <c r="E170" s="24">
        <f>E167*E169</f>
        <v>0</v>
      </c>
      <c r="F170" s="1"/>
      <c r="G170" s="24">
        <f>G167*G169</f>
        <v>0</v>
      </c>
      <c r="H170" s="1"/>
      <c r="I170" s="24">
        <f>I167*I169</f>
        <v>0</v>
      </c>
      <c r="J170" s="1"/>
      <c r="K170" s="24">
        <f>K167*K169</f>
        <v>0</v>
      </c>
      <c r="L170" s="1"/>
      <c r="M170" s="24">
        <f>M167*M169</f>
        <v>0</v>
      </c>
      <c r="N170" s="1"/>
      <c r="O170" s="24">
        <f>O167*O169</f>
        <v>0</v>
      </c>
      <c r="P170" s="1"/>
      <c r="Q170" s="24">
        <f>Q167*Q169</f>
        <v>0</v>
      </c>
      <c r="R170" s="1"/>
      <c r="S170" s="24">
        <f>S167*S169</f>
        <v>0</v>
      </c>
      <c r="T170" s="1"/>
      <c r="U170" s="24">
        <f>U167*U169</f>
        <v>0</v>
      </c>
      <c r="V170" s="1"/>
      <c r="W170" s="24">
        <f>W167*W169</f>
        <v>0</v>
      </c>
      <c r="X170" s="1"/>
      <c r="Y170" s="24">
        <f>Y167*Y169</f>
        <v>0</v>
      </c>
      <c r="Z170" s="1"/>
      <c r="AA170" s="24">
        <f>AA167*AA169</f>
        <v>0</v>
      </c>
      <c r="AB170" s="1"/>
      <c r="AC170" s="24">
        <f>AC167*AC169</f>
        <v>0</v>
      </c>
      <c r="AD170" s="1"/>
      <c r="AE170" s="24">
        <f>AE167*AE169</f>
        <v>0</v>
      </c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</row>
    <row r="171" spans="4:108" x14ac:dyDescent="0.4">
      <c r="E171" s="8"/>
      <c r="F171" s="1"/>
      <c r="G171" s="8"/>
      <c r="H171" s="1"/>
      <c r="I171" s="8"/>
      <c r="J171" s="1"/>
      <c r="K171" s="8"/>
      <c r="L171" s="1"/>
      <c r="M171" s="8"/>
      <c r="N171" s="1"/>
      <c r="O171" s="8"/>
      <c r="P171" s="1"/>
      <c r="Q171" s="8"/>
      <c r="R171" s="1"/>
      <c r="S171" s="8"/>
      <c r="T171" s="1"/>
      <c r="U171" s="8"/>
      <c r="V171" s="1"/>
      <c r="W171" s="8"/>
      <c r="X171" s="1"/>
      <c r="Y171" s="8"/>
      <c r="Z171" s="1"/>
      <c r="AA171" s="8"/>
      <c r="AB171" s="1"/>
      <c r="AC171" s="8"/>
      <c r="AD171" s="1"/>
      <c r="AE171" s="8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</row>
    <row r="172" spans="4:108" x14ac:dyDescent="0.4">
      <c r="D172" s="42" t="s">
        <v>22</v>
      </c>
      <c r="E172" s="8" t="str">
        <f>IF(E173&gt;0.4,"1","0")</f>
        <v>0</v>
      </c>
      <c r="F172" s="1"/>
      <c r="G172" s="8" t="str">
        <f>IF(G173&gt;0.4,"1","0")</f>
        <v>0</v>
      </c>
      <c r="H172" s="1"/>
      <c r="I172" s="8" t="str">
        <f>IF(I173&gt;0.4,"1","0")</f>
        <v>0</v>
      </c>
      <c r="J172" s="1"/>
      <c r="K172" s="8" t="str">
        <f>IF(K173&gt;0.4,"1","0")</f>
        <v>0</v>
      </c>
      <c r="L172" s="1"/>
      <c r="M172" s="8" t="str">
        <f>IF(M173&gt;0.4,"1","0")</f>
        <v>0</v>
      </c>
      <c r="N172" s="1"/>
      <c r="O172" s="8" t="str">
        <f>IF(O173&gt;0.4,"1","0")</f>
        <v>0</v>
      </c>
      <c r="P172" s="1"/>
      <c r="Q172" s="8" t="str">
        <f>IF(Q173&gt;0.4,"1","0")</f>
        <v>0</v>
      </c>
      <c r="R172" s="1"/>
      <c r="S172" s="8" t="str">
        <f>IF(S173&gt;0.4,"1","0")</f>
        <v>0</v>
      </c>
      <c r="T172" s="1"/>
      <c r="U172" s="8" t="str">
        <f>IF(U173&gt;0.4,"1","0")</f>
        <v>0</v>
      </c>
      <c r="V172" s="1"/>
      <c r="W172" s="8" t="str">
        <f>IF(W173&gt;0.4,"1","0")</f>
        <v>0</v>
      </c>
      <c r="X172" s="1"/>
      <c r="Y172" s="8" t="str">
        <f>IF(Y173&gt;0.4,"1","0")</f>
        <v>0</v>
      </c>
      <c r="Z172" s="1"/>
      <c r="AA172" s="8" t="str">
        <f>IF(AA173&gt;0.4,"1","0")</f>
        <v>0</v>
      </c>
      <c r="AB172" s="1"/>
      <c r="AC172" s="8" t="str">
        <f>IF(AC173&gt;0.4,"1","0")</f>
        <v>0</v>
      </c>
      <c r="AD172" s="1"/>
      <c r="AE172" s="8" t="str">
        <f>IF(AE173&gt;0.4,"1","0")</f>
        <v>0</v>
      </c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</row>
    <row r="173" spans="4:108" x14ac:dyDescent="0.4">
      <c r="D173" s="12" t="s">
        <v>0</v>
      </c>
      <c r="E173" s="68"/>
      <c r="F173" s="1"/>
      <c r="G173" s="68"/>
      <c r="H173" s="1"/>
      <c r="I173" s="68"/>
      <c r="J173" s="1"/>
      <c r="K173" s="68"/>
      <c r="L173" s="1"/>
      <c r="M173" s="68"/>
      <c r="N173" s="1"/>
      <c r="O173" s="68"/>
      <c r="P173" s="1"/>
      <c r="Q173" s="68"/>
      <c r="R173" s="1"/>
      <c r="S173" s="68"/>
      <c r="T173" s="1"/>
      <c r="U173" s="68"/>
      <c r="V173" s="1"/>
      <c r="W173" s="68"/>
      <c r="X173" s="1"/>
      <c r="Y173" s="68"/>
      <c r="Z173" s="1"/>
      <c r="AA173" s="68"/>
      <c r="AB173" s="1"/>
      <c r="AC173" s="68"/>
      <c r="AD173" s="1"/>
      <c r="AE173" s="68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</row>
    <row r="174" spans="4:108" x14ac:dyDescent="0.4">
      <c r="D174" s="12" t="s">
        <v>1</v>
      </c>
      <c r="E174" s="116"/>
      <c r="F174" s="118"/>
      <c r="G174" s="116"/>
      <c r="H174" s="118"/>
      <c r="I174" s="116"/>
      <c r="J174" s="118"/>
      <c r="K174" s="116"/>
      <c r="L174" s="118"/>
      <c r="M174" s="116"/>
      <c r="N174" s="118"/>
      <c r="O174" s="116"/>
      <c r="P174" s="118"/>
      <c r="Q174" s="116"/>
      <c r="R174" s="118"/>
      <c r="S174" s="116"/>
      <c r="T174" s="118"/>
      <c r="U174" s="116"/>
      <c r="V174" s="118"/>
      <c r="W174" s="116"/>
      <c r="X174" s="118"/>
      <c r="Y174" s="116"/>
      <c r="Z174" s="118"/>
      <c r="AA174" s="116"/>
      <c r="AB174" s="118"/>
      <c r="AC174" s="116"/>
      <c r="AD174" s="118"/>
      <c r="AE174" s="116"/>
      <c r="AF174" s="118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</row>
    <row r="175" spans="4:108" x14ac:dyDescent="0.4">
      <c r="D175" s="14" t="s">
        <v>36</v>
      </c>
      <c r="E175" s="68">
        <v>10</v>
      </c>
      <c r="F175" s="1"/>
      <c r="G175" s="68">
        <v>10</v>
      </c>
      <c r="H175" s="1"/>
      <c r="I175" s="68">
        <v>10</v>
      </c>
      <c r="J175" s="1"/>
      <c r="K175" s="68">
        <v>10</v>
      </c>
      <c r="L175" s="1"/>
      <c r="M175" s="68">
        <v>10</v>
      </c>
      <c r="N175" s="1"/>
      <c r="O175" s="68">
        <v>10</v>
      </c>
      <c r="P175" s="1"/>
      <c r="Q175" s="68">
        <v>10</v>
      </c>
      <c r="R175" s="1"/>
      <c r="S175" s="68">
        <v>10</v>
      </c>
      <c r="T175" s="1"/>
      <c r="U175" s="68">
        <v>10</v>
      </c>
      <c r="V175" s="1"/>
      <c r="W175" s="68">
        <v>10</v>
      </c>
      <c r="X175" s="1"/>
      <c r="Y175" s="68">
        <v>10</v>
      </c>
      <c r="Z175" s="1"/>
      <c r="AA175" s="68">
        <v>10</v>
      </c>
      <c r="AB175" s="1"/>
      <c r="AC175" s="68">
        <v>10</v>
      </c>
      <c r="AD175" s="1"/>
      <c r="AE175" s="68">
        <v>10</v>
      </c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</row>
    <row r="176" spans="4:108" s="3" customFormat="1" x14ac:dyDescent="0.4">
      <c r="D176" s="13" t="s">
        <v>2</v>
      </c>
      <c r="E176" s="24">
        <f>E173*E175</f>
        <v>0</v>
      </c>
      <c r="F176" s="1"/>
      <c r="G176" s="24">
        <f>G173*G175</f>
        <v>0</v>
      </c>
      <c r="H176" s="1"/>
      <c r="I176" s="24">
        <f>I173*I175</f>
        <v>0</v>
      </c>
      <c r="J176" s="1"/>
      <c r="K176" s="24">
        <f>K173*K175</f>
        <v>0</v>
      </c>
      <c r="L176" s="1"/>
      <c r="M176" s="24">
        <f>M173*M175</f>
        <v>0</v>
      </c>
      <c r="N176" s="1"/>
      <c r="O176" s="24">
        <f>O173*O175</f>
        <v>0</v>
      </c>
      <c r="P176" s="1"/>
      <c r="Q176" s="24">
        <f>Q173*Q175</f>
        <v>0</v>
      </c>
      <c r="R176" s="1"/>
      <c r="S176" s="24">
        <f>S173*S175</f>
        <v>0</v>
      </c>
      <c r="T176" s="1"/>
      <c r="U176" s="24">
        <f>U173*U175</f>
        <v>0</v>
      </c>
      <c r="V176" s="1"/>
      <c r="W176" s="24">
        <f>W173*W175</f>
        <v>0</v>
      </c>
      <c r="X176" s="1"/>
      <c r="Y176" s="24">
        <f>Y173*Y175</f>
        <v>0</v>
      </c>
      <c r="Z176" s="1"/>
      <c r="AA176" s="24">
        <f>AA173*AA175</f>
        <v>0</v>
      </c>
      <c r="AB176" s="1"/>
      <c r="AC176" s="24">
        <f>AC173*AC175</f>
        <v>0</v>
      </c>
      <c r="AD176" s="1"/>
      <c r="AE176" s="24">
        <f>AE173*AE175</f>
        <v>0</v>
      </c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</row>
    <row r="177" spans="3:108" x14ac:dyDescent="0.4">
      <c r="E177" s="8"/>
      <c r="F177" s="1"/>
      <c r="G177" s="8"/>
      <c r="H177" s="1"/>
      <c r="I177" s="8"/>
      <c r="J177" s="1"/>
      <c r="K177" s="8"/>
      <c r="L177" s="1"/>
      <c r="M177" s="8"/>
      <c r="N177" s="1"/>
      <c r="O177" s="8"/>
      <c r="P177" s="1"/>
      <c r="Q177" s="8"/>
      <c r="R177" s="1"/>
      <c r="S177" s="8"/>
      <c r="T177" s="1"/>
      <c r="U177" s="8"/>
      <c r="V177" s="1"/>
      <c r="W177" s="8"/>
      <c r="X177" s="1"/>
      <c r="Y177" s="8"/>
      <c r="Z177" s="1"/>
      <c r="AA177" s="8"/>
      <c r="AB177" s="1"/>
      <c r="AC177" s="8"/>
      <c r="AD177" s="1"/>
      <c r="AE177" s="8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</row>
    <row r="178" spans="3:108" x14ac:dyDescent="0.4">
      <c r="D178" s="42" t="s">
        <v>22</v>
      </c>
      <c r="E178" s="8" t="str">
        <f>IF(E179&gt;0.4,"1","0")</f>
        <v>0</v>
      </c>
      <c r="F178" s="1"/>
      <c r="G178" s="8" t="str">
        <f>IF(G179&gt;0.4,"1","0")</f>
        <v>0</v>
      </c>
      <c r="H178" s="1"/>
      <c r="I178" s="8" t="str">
        <f>IF(I179&gt;0.4,"1","0")</f>
        <v>0</v>
      </c>
      <c r="J178" s="1"/>
      <c r="K178" s="8" t="str">
        <f>IF(K179&gt;0.4,"1","0")</f>
        <v>0</v>
      </c>
      <c r="L178" s="1"/>
      <c r="M178" s="8" t="str">
        <f>IF(M179&gt;0.4,"1","0")</f>
        <v>0</v>
      </c>
      <c r="N178" s="1"/>
      <c r="O178" s="8" t="str">
        <f>IF(O179&gt;0.4,"1","0")</f>
        <v>0</v>
      </c>
      <c r="P178" s="1"/>
      <c r="Q178" s="8" t="str">
        <f>IF(Q179&gt;0.4,"1","0")</f>
        <v>0</v>
      </c>
      <c r="R178" s="1"/>
      <c r="S178" s="8" t="str">
        <f>IF(S179&gt;0.4,"1","0")</f>
        <v>0</v>
      </c>
      <c r="T178" s="1"/>
      <c r="U178" s="8" t="str">
        <f>IF(U179&gt;0.4,"1","0")</f>
        <v>0</v>
      </c>
      <c r="V178" s="1"/>
      <c r="W178" s="8" t="str">
        <f>IF(W179&gt;0.4,"1","0")</f>
        <v>0</v>
      </c>
      <c r="X178" s="1"/>
      <c r="Y178" s="8" t="str">
        <f>IF(Y179&gt;0.4,"1","0")</f>
        <v>0</v>
      </c>
      <c r="Z178" s="1"/>
      <c r="AA178" s="8" t="str">
        <f>IF(AA179&gt;0.4,"1","0")</f>
        <v>0</v>
      </c>
      <c r="AB178" s="1"/>
      <c r="AC178" s="8" t="str">
        <f>IF(AC179&gt;0.4,"1","0")</f>
        <v>0</v>
      </c>
      <c r="AD178" s="1"/>
      <c r="AE178" s="8" t="str">
        <f>IF(AE179&gt;0.4,"1","0")</f>
        <v>0</v>
      </c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</row>
    <row r="179" spans="3:108" x14ac:dyDescent="0.4">
      <c r="D179" s="12" t="s">
        <v>0</v>
      </c>
      <c r="E179" s="68"/>
      <c r="F179" s="1"/>
      <c r="G179" s="68"/>
      <c r="H179" s="1"/>
      <c r="I179" s="68"/>
      <c r="J179" s="1"/>
      <c r="K179" s="68"/>
      <c r="L179" s="1"/>
      <c r="M179" s="68"/>
      <c r="N179" s="1"/>
      <c r="O179" s="68"/>
      <c r="P179" s="1"/>
      <c r="Q179" s="68"/>
      <c r="R179" s="1"/>
      <c r="S179" s="68"/>
      <c r="T179" s="1"/>
      <c r="U179" s="68"/>
      <c r="V179" s="1"/>
      <c r="W179" s="68"/>
      <c r="X179" s="1"/>
      <c r="Y179" s="68"/>
      <c r="Z179" s="1"/>
      <c r="AA179" s="68"/>
      <c r="AB179" s="1"/>
      <c r="AC179" s="68"/>
      <c r="AD179" s="1"/>
      <c r="AE179" s="68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</row>
    <row r="180" spans="3:108" x14ac:dyDescent="0.4">
      <c r="C180" s="70" t="s">
        <v>75</v>
      </c>
      <c r="D180" s="12" t="s">
        <v>1</v>
      </c>
      <c r="E180" s="116"/>
      <c r="F180" s="118"/>
      <c r="G180" s="116"/>
      <c r="H180" s="118"/>
      <c r="I180" s="116"/>
      <c r="J180" s="118"/>
      <c r="K180" s="116"/>
      <c r="L180" s="118"/>
      <c r="M180" s="116"/>
      <c r="N180" s="118"/>
      <c r="O180" s="116"/>
      <c r="P180" s="118"/>
      <c r="Q180" s="116"/>
      <c r="R180" s="118"/>
      <c r="S180" s="116"/>
      <c r="T180" s="118"/>
      <c r="U180" s="116"/>
      <c r="V180" s="118"/>
      <c r="W180" s="116"/>
      <c r="X180" s="118"/>
      <c r="Y180" s="116"/>
      <c r="Z180" s="118"/>
      <c r="AA180" s="116"/>
      <c r="AB180" s="118"/>
      <c r="AC180" s="116"/>
      <c r="AD180" s="118"/>
      <c r="AE180" s="116"/>
      <c r="AF180" s="118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</row>
    <row r="181" spans="3:108" x14ac:dyDescent="0.4">
      <c r="D181" s="14" t="s">
        <v>36</v>
      </c>
      <c r="E181" s="68">
        <v>10</v>
      </c>
      <c r="F181" s="1"/>
      <c r="G181" s="68">
        <v>10</v>
      </c>
      <c r="H181" s="1"/>
      <c r="I181" s="68">
        <v>10</v>
      </c>
      <c r="J181" s="1"/>
      <c r="K181" s="68">
        <v>10</v>
      </c>
      <c r="L181" s="1"/>
      <c r="M181" s="68">
        <v>10</v>
      </c>
      <c r="N181" s="1"/>
      <c r="O181" s="68">
        <v>10</v>
      </c>
      <c r="P181" s="1"/>
      <c r="Q181" s="68">
        <v>10</v>
      </c>
      <c r="R181" s="1"/>
      <c r="S181" s="68">
        <v>10</v>
      </c>
      <c r="T181" s="1"/>
      <c r="U181" s="68">
        <v>10</v>
      </c>
      <c r="V181" s="1"/>
      <c r="W181" s="68">
        <v>10</v>
      </c>
      <c r="X181" s="1"/>
      <c r="Y181" s="68">
        <v>10</v>
      </c>
      <c r="Z181" s="1"/>
      <c r="AA181" s="68">
        <v>10</v>
      </c>
      <c r="AB181" s="1"/>
      <c r="AC181" s="68">
        <v>10</v>
      </c>
      <c r="AD181" s="1"/>
      <c r="AE181" s="68">
        <v>10</v>
      </c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</row>
    <row r="182" spans="3:108" s="3" customFormat="1" x14ac:dyDescent="0.4">
      <c r="D182" s="13" t="s">
        <v>2</v>
      </c>
      <c r="E182" s="24">
        <f>E179*E181</f>
        <v>0</v>
      </c>
      <c r="F182" s="1"/>
      <c r="G182" s="24">
        <f>G179*G181</f>
        <v>0</v>
      </c>
      <c r="H182" s="1"/>
      <c r="I182" s="24">
        <f>I179*I181</f>
        <v>0</v>
      </c>
      <c r="J182" s="1"/>
      <c r="K182" s="24">
        <f>K179*K181</f>
        <v>0</v>
      </c>
      <c r="L182" s="1"/>
      <c r="M182" s="24">
        <f>M179*M181</f>
        <v>0</v>
      </c>
      <c r="N182" s="1"/>
      <c r="O182" s="24">
        <f>O179*O181</f>
        <v>0</v>
      </c>
      <c r="P182" s="1"/>
      <c r="Q182" s="24">
        <f>Q179*Q181</f>
        <v>0</v>
      </c>
      <c r="R182" s="1"/>
      <c r="S182" s="24">
        <f>S179*S181</f>
        <v>0</v>
      </c>
      <c r="T182" s="1"/>
      <c r="U182" s="24">
        <f>U179*U181</f>
        <v>0</v>
      </c>
      <c r="V182" s="1"/>
      <c r="W182" s="24">
        <f>W179*W181</f>
        <v>0</v>
      </c>
      <c r="X182" s="1"/>
      <c r="Y182" s="24">
        <f>Y179*Y181</f>
        <v>0</v>
      </c>
      <c r="Z182" s="1"/>
      <c r="AA182" s="24">
        <f>AA179*AA181</f>
        <v>0</v>
      </c>
      <c r="AB182" s="1"/>
      <c r="AC182" s="24">
        <f>AC179*AC181</f>
        <v>0</v>
      </c>
      <c r="AD182" s="1"/>
      <c r="AE182" s="24">
        <f>AE179*AE181</f>
        <v>0</v>
      </c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</row>
    <row r="183" spans="3:108" x14ac:dyDescent="0.4">
      <c r="E183" s="8"/>
      <c r="F183" s="1"/>
      <c r="G183" s="8"/>
      <c r="H183" s="1"/>
      <c r="I183" s="8"/>
      <c r="J183" s="1"/>
      <c r="K183" s="8"/>
      <c r="L183" s="1"/>
      <c r="M183" s="8"/>
      <c r="N183" s="1"/>
      <c r="O183" s="8"/>
      <c r="P183" s="1"/>
      <c r="Q183" s="8"/>
      <c r="R183" s="1"/>
      <c r="S183" s="8"/>
      <c r="T183" s="1"/>
      <c r="U183" s="8"/>
      <c r="V183" s="1"/>
      <c r="W183" s="8"/>
      <c r="X183" s="1"/>
      <c r="Y183" s="8"/>
      <c r="Z183" s="1"/>
      <c r="AA183" s="8"/>
      <c r="AB183" s="1"/>
      <c r="AC183" s="8"/>
      <c r="AD183" s="1"/>
      <c r="AE183" s="8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</row>
    <row r="184" spans="3:108" x14ac:dyDescent="0.4">
      <c r="D184" s="42" t="s">
        <v>22</v>
      </c>
      <c r="E184" s="8" t="str">
        <f>IF(E185&gt;0.4,"1","0")</f>
        <v>0</v>
      </c>
      <c r="F184" s="1"/>
      <c r="G184" s="8" t="str">
        <f>IF(G185&gt;0.4,"1","0")</f>
        <v>0</v>
      </c>
      <c r="H184" s="1"/>
      <c r="I184" s="8" t="str">
        <f>IF(I185&gt;0.4,"1","0")</f>
        <v>0</v>
      </c>
      <c r="J184" s="1"/>
      <c r="K184" s="8" t="str">
        <f>IF(K185&gt;0.4,"1","0")</f>
        <v>0</v>
      </c>
      <c r="L184" s="1"/>
      <c r="M184" s="8" t="str">
        <f>IF(M185&gt;0.4,"1","0")</f>
        <v>0</v>
      </c>
      <c r="N184" s="1"/>
      <c r="O184" s="8" t="str">
        <f>IF(O185&gt;0.4,"1","0")</f>
        <v>0</v>
      </c>
      <c r="P184" s="1"/>
      <c r="Q184" s="8" t="str">
        <f>IF(Q185&gt;0.4,"1","0")</f>
        <v>0</v>
      </c>
      <c r="R184" s="1"/>
      <c r="S184" s="8" t="str">
        <f>IF(S185&gt;0.4,"1","0")</f>
        <v>0</v>
      </c>
      <c r="T184" s="1"/>
      <c r="U184" s="8" t="str">
        <f>IF(U185&gt;0.4,"1","0")</f>
        <v>0</v>
      </c>
      <c r="V184" s="1"/>
      <c r="W184" s="8" t="str">
        <f>IF(W185&gt;0.4,"1","0")</f>
        <v>0</v>
      </c>
      <c r="X184" s="1"/>
      <c r="Y184" s="8" t="str">
        <f>IF(Y185&gt;0.4,"1","0")</f>
        <v>0</v>
      </c>
      <c r="Z184" s="1"/>
      <c r="AA184" s="8" t="str">
        <f>IF(AA185&gt;0.4,"1","0")</f>
        <v>0</v>
      </c>
      <c r="AB184" s="1"/>
      <c r="AC184" s="8" t="str">
        <f>IF(AC185&gt;0.4,"1","0")</f>
        <v>0</v>
      </c>
      <c r="AD184" s="1"/>
      <c r="AE184" s="8" t="str">
        <f>IF(AE185&gt;0.4,"1","0")</f>
        <v>0</v>
      </c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</row>
    <row r="185" spans="3:108" x14ac:dyDescent="0.4">
      <c r="D185" s="12" t="s">
        <v>0</v>
      </c>
      <c r="E185" s="68"/>
      <c r="F185" s="1"/>
      <c r="G185" s="68"/>
      <c r="H185" s="1"/>
      <c r="I185" s="68"/>
      <c r="J185" s="1"/>
      <c r="K185" s="68"/>
      <c r="L185" s="1"/>
      <c r="M185" s="68"/>
      <c r="N185" s="1"/>
      <c r="O185" s="68"/>
      <c r="P185" s="1"/>
      <c r="Q185" s="68"/>
      <c r="R185" s="1"/>
      <c r="S185" s="68"/>
      <c r="T185" s="1"/>
      <c r="U185" s="68"/>
      <c r="V185" s="1"/>
      <c r="W185" s="68"/>
      <c r="X185" s="1"/>
      <c r="Y185" s="68"/>
      <c r="Z185" s="1"/>
      <c r="AA185" s="68"/>
      <c r="AB185" s="1"/>
      <c r="AC185" s="68"/>
      <c r="AD185" s="1"/>
      <c r="AE185" s="68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</row>
    <row r="186" spans="3:108" x14ac:dyDescent="0.4">
      <c r="D186" s="12" t="s">
        <v>1</v>
      </c>
      <c r="E186" s="116"/>
      <c r="F186" s="118"/>
      <c r="G186" s="116"/>
      <c r="H186" s="118"/>
      <c r="I186" s="116"/>
      <c r="J186" s="118"/>
      <c r="K186" s="116"/>
      <c r="L186" s="118"/>
      <c r="M186" s="116"/>
      <c r="N186" s="118"/>
      <c r="O186" s="116"/>
      <c r="P186" s="118"/>
      <c r="Q186" s="116"/>
      <c r="R186" s="118"/>
      <c r="S186" s="116"/>
      <c r="T186" s="118"/>
      <c r="U186" s="116"/>
      <c r="V186" s="118"/>
      <c r="W186" s="116"/>
      <c r="X186" s="118"/>
      <c r="Y186" s="116"/>
      <c r="Z186" s="118"/>
      <c r="AA186" s="116"/>
      <c r="AB186" s="118"/>
      <c r="AC186" s="116"/>
      <c r="AD186" s="118"/>
      <c r="AE186" s="116"/>
      <c r="AF186" s="118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</row>
    <row r="187" spans="3:108" x14ac:dyDescent="0.4">
      <c r="D187" s="14" t="s">
        <v>36</v>
      </c>
      <c r="E187" s="68">
        <v>10</v>
      </c>
      <c r="F187" s="1"/>
      <c r="G187" s="68">
        <v>10</v>
      </c>
      <c r="H187" s="1"/>
      <c r="I187" s="68">
        <v>10</v>
      </c>
      <c r="J187" s="1"/>
      <c r="K187" s="68">
        <v>10</v>
      </c>
      <c r="L187" s="1"/>
      <c r="M187" s="68">
        <v>10</v>
      </c>
      <c r="N187" s="1"/>
      <c r="O187" s="68">
        <v>10</v>
      </c>
      <c r="P187" s="1"/>
      <c r="Q187" s="68">
        <v>10</v>
      </c>
      <c r="R187" s="1"/>
      <c r="S187" s="68">
        <v>10</v>
      </c>
      <c r="T187" s="1"/>
      <c r="U187" s="68">
        <v>10</v>
      </c>
      <c r="V187" s="1"/>
      <c r="W187" s="68">
        <v>10</v>
      </c>
      <c r="X187" s="1"/>
      <c r="Y187" s="68">
        <v>10</v>
      </c>
      <c r="Z187" s="1"/>
      <c r="AA187" s="68">
        <v>10</v>
      </c>
      <c r="AB187" s="1"/>
      <c r="AC187" s="68">
        <v>10</v>
      </c>
      <c r="AD187" s="1"/>
      <c r="AE187" s="68">
        <v>10</v>
      </c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</row>
    <row r="188" spans="3:108" s="3" customFormat="1" x14ac:dyDescent="0.4">
      <c r="D188" s="13" t="s">
        <v>2</v>
      </c>
      <c r="E188" s="24">
        <f>E185*E187</f>
        <v>0</v>
      </c>
      <c r="F188" s="1"/>
      <c r="G188" s="24">
        <f>G185*G187</f>
        <v>0</v>
      </c>
      <c r="H188" s="1"/>
      <c r="I188" s="24">
        <f>I185*I187</f>
        <v>0</v>
      </c>
      <c r="J188" s="1"/>
      <c r="K188" s="24">
        <f>K185*K187</f>
        <v>0</v>
      </c>
      <c r="L188" s="1"/>
      <c r="M188" s="24">
        <f>M185*M187</f>
        <v>0</v>
      </c>
      <c r="N188" s="1"/>
      <c r="O188" s="24">
        <f>O185*O187</f>
        <v>0</v>
      </c>
      <c r="P188" s="1"/>
      <c r="Q188" s="24">
        <f>Q185*Q187</f>
        <v>0</v>
      </c>
      <c r="R188" s="1"/>
      <c r="S188" s="24">
        <f>S185*S187</f>
        <v>0</v>
      </c>
      <c r="T188" s="1"/>
      <c r="U188" s="24">
        <f>U185*U187</f>
        <v>0</v>
      </c>
      <c r="V188" s="1"/>
      <c r="W188" s="24">
        <f>W185*W187</f>
        <v>0</v>
      </c>
      <c r="X188" s="1"/>
      <c r="Y188" s="24">
        <f>Y185*Y187</f>
        <v>0</v>
      </c>
      <c r="Z188" s="1"/>
      <c r="AA188" s="24">
        <f>AA185*AA187</f>
        <v>0</v>
      </c>
      <c r="AB188" s="1"/>
      <c r="AC188" s="24">
        <f>AC185*AC187</f>
        <v>0</v>
      </c>
      <c r="AD188" s="1"/>
      <c r="AE188" s="24">
        <f>AE185*AE187</f>
        <v>0</v>
      </c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</row>
    <row r="189" spans="3:108" x14ac:dyDescent="0.4">
      <c r="E189" s="8"/>
      <c r="F189" s="1"/>
      <c r="G189" s="8"/>
      <c r="H189" s="1"/>
      <c r="I189" s="8"/>
      <c r="J189" s="1"/>
      <c r="K189" s="8"/>
      <c r="L189" s="1"/>
      <c r="M189" s="8"/>
      <c r="N189" s="1"/>
      <c r="O189" s="8"/>
      <c r="P189" s="1"/>
      <c r="Q189" s="8"/>
      <c r="R189" s="1"/>
      <c r="S189" s="8"/>
      <c r="T189" s="1"/>
      <c r="U189" s="8"/>
      <c r="V189" s="1"/>
      <c r="W189" s="8"/>
      <c r="X189" s="1"/>
      <c r="Y189" s="8"/>
      <c r="Z189" s="1"/>
      <c r="AA189" s="8"/>
      <c r="AB189" s="1"/>
      <c r="AC189" s="8"/>
      <c r="AD189" s="1"/>
      <c r="AE189" s="8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</row>
    <row r="190" spans="3:108" x14ac:dyDescent="0.4">
      <c r="D190" s="42" t="s">
        <v>22</v>
      </c>
      <c r="E190" s="8" t="str">
        <f>IF(E191&gt;0.4,"1","0")</f>
        <v>0</v>
      </c>
      <c r="F190" s="1"/>
      <c r="G190" s="8" t="str">
        <f>IF(G191&gt;0.4,"1","0")</f>
        <v>0</v>
      </c>
      <c r="H190" s="1"/>
      <c r="I190" s="8" t="str">
        <f>IF(I191&gt;0.4,"1","0")</f>
        <v>0</v>
      </c>
      <c r="J190" s="1"/>
      <c r="K190" s="8" t="str">
        <f>IF(K191&gt;0.4,"1","0")</f>
        <v>0</v>
      </c>
      <c r="L190" s="1"/>
      <c r="M190" s="8" t="str">
        <f>IF(M191&gt;0.4,"1","0")</f>
        <v>0</v>
      </c>
      <c r="N190" s="1"/>
      <c r="O190" s="8" t="str">
        <f>IF(O191&gt;0.4,"1","0")</f>
        <v>0</v>
      </c>
      <c r="P190" s="1"/>
      <c r="Q190" s="8" t="str">
        <f>IF(Q191&gt;0.4,"1","0")</f>
        <v>0</v>
      </c>
      <c r="R190" s="1"/>
      <c r="S190" s="8" t="str">
        <f>IF(S191&gt;0.4,"1","0")</f>
        <v>0</v>
      </c>
      <c r="T190" s="1"/>
      <c r="U190" s="8" t="str">
        <f>IF(U191&gt;0.4,"1","0")</f>
        <v>0</v>
      </c>
      <c r="V190" s="1"/>
      <c r="W190" s="8" t="str">
        <f>IF(W191&gt;0.4,"1","0")</f>
        <v>0</v>
      </c>
      <c r="X190" s="1"/>
      <c r="Y190" s="8" t="str">
        <f>IF(Y191&gt;0.4,"1","0")</f>
        <v>0</v>
      </c>
      <c r="Z190" s="1"/>
      <c r="AA190" s="8" t="str">
        <f>IF(AA191&gt;0.4,"1","0")</f>
        <v>0</v>
      </c>
      <c r="AB190" s="1"/>
      <c r="AC190" s="8" t="str">
        <f>IF(AC191&gt;0.4,"1","0")</f>
        <v>0</v>
      </c>
      <c r="AD190" s="1"/>
      <c r="AE190" s="8" t="str">
        <f>IF(AE191&gt;0.4,"1","0")</f>
        <v>0</v>
      </c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</row>
    <row r="191" spans="3:108" x14ac:dyDescent="0.4">
      <c r="D191" s="12" t="s">
        <v>0</v>
      </c>
      <c r="E191" s="68"/>
      <c r="F191" s="1"/>
      <c r="G191" s="68"/>
      <c r="H191" s="1"/>
      <c r="I191" s="68"/>
      <c r="J191" s="1"/>
      <c r="K191" s="68"/>
      <c r="L191" s="1"/>
      <c r="M191" s="68"/>
      <c r="N191" s="1"/>
      <c r="O191" s="68"/>
      <c r="P191" s="1"/>
      <c r="Q191" s="68"/>
      <c r="R191" s="1"/>
      <c r="S191" s="68"/>
      <c r="T191" s="1"/>
      <c r="U191" s="68"/>
      <c r="V191" s="1"/>
      <c r="W191" s="68"/>
      <c r="X191" s="1"/>
      <c r="Y191" s="68"/>
      <c r="Z191" s="1"/>
      <c r="AA191" s="68"/>
      <c r="AB191" s="1"/>
      <c r="AC191" s="68"/>
      <c r="AD191" s="1"/>
      <c r="AE191" s="68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</row>
    <row r="192" spans="3:108" x14ac:dyDescent="0.4">
      <c r="D192" s="12" t="s">
        <v>1</v>
      </c>
      <c r="E192" s="116"/>
      <c r="F192" s="118"/>
      <c r="G192" s="116"/>
      <c r="H192" s="118"/>
      <c r="I192" s="116"/>
      <c r="J192" s="118"/>
      <c r="K192" s="116"/>
      <c r="L192" s="118"/>
      <c r="M192" s="116"/>
      <c r="N192" s="118"/>
      <c r="O192" s="116"/>
      <c r="P192" s="118"/>
      <c r="Q192" s="116"/>
      <c r="R192" s="118"/>
      <c r="S192" s="116"/>
      <c r="T192" s="118"/>
      <c r="U192" s="116"/>
      <c r="V192" s="118"/>
      <c r="W192" s="116"/>
      <c r="X192" s="118"/>
      <c r="Y192" s="116"/>
      <c r="Z192" s="118"/>
      <c r="AA192" s="116"/>
      <c r="AB192" s="118"/>
      <c r="AC192" s="116"/>
      <c r="AD192" s="118"/>
      <c r="AE192" s="116"/>
      <c r="AF192" s="118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</row>
    <row r="193" spans="3:108" x14ac:dyDescent="0.4">
      <c r="D193" s="14" t="s">
        <v>36</v>
      </c>
      <c r="E193" s="68">
        <v>10</v>
      </c>
      <c r="F193" s="1"/>
      <c r="G193" s="68">
        <v>10</v>
      </c>
      <c r="H193" s="1"/>
      <c r="I193" s="68">
        <v>10</v>
      </c>
      <c r="J193" s="1"/>
      <c r="K193" s="68">
        <v>10</v>
      </c>
      <c r="L193" s="1"/>
      <c r="M193" s="68">
        <v>10</v>
      </c>
      <c r="N193" s="1"/>
      <c r="O193" s="68">
        <v>10</v>
      </c>
      <c r="P193" s="1"/>
      <c r="Q193" s="68">
        <v>10</v>
      </c>
      <c r="R193" s="1"/>
      <c r="S193" s="68">
        <v>10</v>
      </c>
      <c r="T193" s="1"/>
      <c r="U193" s="68">
        <v>10</v>
      </c>
      <c r="V193" s="1"/>
      <c r="W193" s="68">
        <v>10</v>
      </c>
      <c r="X193" s="1"/>
      <c r="Y193" s="68">
        <v>10</v>
      </c>
      <c r="Z193" s="1"/>
      <c r="AA193" s="68">
        <v>10</v>
      </c>
      <c r="AB193" s="1"/>
      <c r="AC193" s="68">
        <v>10</v>
      </c>
      <c r="AD193" s="1"/>
      <c r="AE193" s="68">
        <v>10</v>
      </c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</row>
    <row r="194" spans="3:108" s="3" customFormat="1" x14ac:dyDescent="0.4">
      <c r="D194" s="13" t="s">
        <v>2</v>
      </c>
      <c r="E194" s="24">
        <f>E191*E193</f>
        <v>0</v>
      </c>
      <c r="F194" s="1"/>
      <c r="G194" s="24">
        <f>G191*G193</f>
        <v>0</v>
      </c>
      <c r="H194" s="1"/>
      <c r="I194" s="24">
        <f>I191*I193</f>
        <v>0</v>
      </c>
      <c r="J194" s="1"/>
      <c r="K194" s="24">
        <f>K191*K193</f>
        <v>0</v>
      </c>
      <c r="L194" s="1"/>
      <c r="M194" s="24">
        <f>M191*M193</f>
        <v>0</v>
      </c>
      <c r="N194" s="1"/>
      <c r="O194" s="24">
        <f>O191*O193</f>
        <v>0</v>
      </c>
      <c r="P194" s="1"/>
      <c r="Q194" s="24">
        <f>Q191*Q193</f>
        <v>0</v>
      </c>
      <c r="R194" s="1"/>
      <c r="S194" s="24">
        <f>S191*S193</f>
        <v>0</v>
      </c>
      <c r="T194" s="1"/>
      <c r="U194" s="24">
        <f>U191*U193</f>
        <v>0</v>
      </c>
      <c r="V194" s="1"/>
      <c r="W194" s="24">
        <f>W191*W193</f>
        <v>0</v>
      </c>
      <c r="X194" s="1"/>
      <c r="Y194" s="24">
        <f>Y191*Y193</f>
        <v>0</v>
      </c>
      <c r="Z194" s="1"/>
      <c r="AA194" s="24">
        <f>AA191*AA193</f>
        <v>0</v>
      </c>
      <c r="AB194" s="1"/>
      <c r="AC194" s="24">
        <f>AC191*AC193</f>
        <v>0</v>
      </c>
      <c r="AD194" s="1"/>
      <c r="AE194" s="24">
        <f>AE191*AE193</f>
        <v>0</v>
      </c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</row>
    <row r="195" spans="3:108" x14ac:dyDescent="0.4">
      <c r="E195" s="8"/>
      <c r="F195" s="1"/>
      <c r="G195" s="8"/>
      <c r="H195" s="1"/>
      <c r="I195" s="8"/>
      <c r="J195" s="1"/>
      <c r="K195" s="8"/>
      <c r="L195" s="1"/>
      <c r="M195" s="8"/>
      <c r="N195" s="1"/>
      <c r="O195" s="8"/>
      <c r="P195" s="1"/>
      <c r="Q195" s="8"/>
      <c r="R195" s="1"/>
      <c r="S195" s="8"/>
      <c r="T195" s="1"/>
      <c r="U195" s="8"/>
      <c r="V195" s="1"/>
      <c r="W195" s="8"/>
      <c r="X195" s="1"/>
      <c r="Y195" s="8"/>
      <c r="Z195" s="1"/>
      <c r="AA195" s="8"/>
      <c r="AB195" s="1"/>
      <c r="AC195" s="8"/>
      <c r="AD195" s="1"/>
      <c r="AE195" s="8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</row>
    <row r="196" spans="3:108" x14ac:dyDescent="0.4">
      <c r="D196" s="42" t="s">
        <v>22</v>
      </c>
      <c r="E196" s="8" t="str">
        <f>IF(E197&gt;0.4,"1","0")</f>
        <v>0</v>
      </c>
      <c r="F196" s="1"/>
      <c r="G196" s="8" t="str">
        <f>IF(G197&gt;0.4,"1","0")</f>
        <v>0</v>
      </c>
      <c r="H196" s="1"/>
      <c r="I196" s="8" t="str">
        <f>IF(I197&gt;0.4,"1","0")</f>
        <v>0</v>
      </c>
      <c r="J196" s="1"/>
      <c r="K196" s="8" t="str">
        <f>IF(K197&gt;0.4,"1","0")</f>
        <v>0</v>
      </c>
      <c r="L196" s="1"/>
      <c r="M196" s="8" t="str">
        <f>IF(M197&gt;0.4,"1","0")</f>
        <v>0</v>
      </c>
      <c r="N196" s="1"/>
      <c r="O196" s="8" t="str">
        <f>IF(O197&gt;0.4,"1","0")</f>
        <v>0</v>
      </c>
      <c r="P196" s="1"/>
      <c r="Q196" s="8" t="str">
        <f>IF(Q197&gt;0.4,"1","0")</f>
        <v>0</v>
      </c>
      <c r="R196" s="1"/>
      <c r="S196" s="8" t="str">
        <f>IF(S197&gt;0.4,"1","0")</f>
        <v>0</v>
      </c>
      <c r="T196" s="1"/>
      <c r="U196" s="8" t="str">
        <f>IF(U197&gt;0.4,"1","0")</f>
        <v>0</v>
      </c>
      <c r="V196" s="1"/>
      <c r="W196" s="8" t="str">
        <f>IF(W197&gt;0.4,"1","0")</f>
        <v>0</v>
      </c>
      <c r="X196" s="1"/>
      <c r="Y196" s="8" t="str">
        <f>IF(Y197&gt;0.4,"1","0")</f>
        <v>0</v>
      </c>
      <c r="Z196" s="1"/>
      <c r="AA196" s="8" t="str">
        <f>IF(AA197&gt;0.4,"1","0")</f>
        <v>0</v>
      </c>
      <c r="AB196" s="1"/>
      <c r="AC196" s="8" t="str">
        <f>IF(AC197&gt;0.4,"1","0")</f>
        <v>0</v>
      </c>
      <c r="AD196" s="1"/>
      <c r="AE196" s="8" t="str">
        <f>IF(AE197&gt;0.4,"1","0")</f>
        <v>0</v>
      </c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</row>
    <row r="197" spans="3:108" x14ac:dyDescent="0.4">
      <c r="D197" s="12" t="s">
        <v>0</v>
      </c>
      <c r="E197" s="68"/>
      <c r="F197" s="1"/>
      <c r="G197" s="68"/>
      <c r="H197" s="1"/>
      <c r="I197" s="68"/>
      <c r="J197" s="1"/>
      <c r="K197" s="68"/>
      <c r="L197" s="1"/>
      <c r="M197" s="68"/>
      <c r="N197" s="1"/>
      <c r="O197" s="68"/>
      <c r="P197" s="1"/>
      <c r="Q197" s="68"/>
      <c r="R197" s="1"/>
      <c r="S197" s="68"/>
      <c r="T197" s="1"/>
      <c r="U197" s="68"/>
      <c r="V197" s="1"/>
      <c r="W197" s="68"/>
      <c r="X197" s="1"/>
      <c r="Y197" s="68"/>
      <c r="Z197" s="1"/>
      <c r="AA197" s="68"/>
      <c r="AB197" s="1"/>
      <c r="AC197" s="68"/>
      <c r="AD197" s="1"/>
      <c r="AE197" s="68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</row>
    <row r="198" spans="3:108" x14ac:dyDescent="0.4">
      <c r="D198" s="12" t="s">
        <v>1</v>
      </c>
      <c r="E198" s="116"/>
      <c r="F198" s="118"/>
      <c r="G198" s="116"/>
      <c r="H198" s="118"/>
      <c r="I198" s="116"/>
      <c r="J198" s="118"/>
      <c r="K198" s="116"/>
      <c r="L198" s="118"/>
      <c r="M198" s="116"/>
      <c r="N198" s="118"/>
      <c r="O198" s="116"/>
      <c r="P198" s="118"/>
      <c r="Q198" s="116"/>
      <c r="R198" s="118"/>
      <c r="S198" s="116"/>
      <c r="T198" s="118"/>
      <c r="U198" s="116"/>
      <c r="V198" s="118"/>
      <c r="W198" s="116"/>
      <c r="X198" s="118"/>
      <c r="Y198" s="116"/>
      <c r="Z198" s="118"/>
      <c r="AA198" s="116"/>
      <c r="AB198" s="118"/>
      <c r="AC198" s="116"/>
      <c r="AD198" s="118"/>
      <c r="AE198" s="116"/>
      <c r="AF198" s="118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</row>
    <row r="199" spans="3:108" x14ac:dyDescent="0.4">
      <c r="D199" s="14" t="s">
        <v>36</v>
      </c>
      <c r="E199" s="68">
        <v>10</v>
      </c>
      <c r="F199" s="1"/>
      <c r="G199" s="68">
        <v>10</v>
      </c>
      <c r="H199" s="1"/>
      <c r="I199" s="68">
        <v>10</v>
      </c>
      <c r="J199" s="1"/>
      <c r="K199" s="68">
        <v>10</v>
      </c>
      <c r="L199" s="1"/>
      <c r="M199" s="68">
        <v>10</v>
      </c>
      <c r="N199" s="1"/>
      <c r="O199" s="68">
        <v>10</v>
      </c>
      <c r="P199" s="1"/>
      <c r="Q199" s="68">
        <v>10</v>
      </c>
      <c r="R199" s="1"/>
      <c r="S199" s="68">
        <v>10</v>
      </c>
      <c r="T199" s="1"/>
      <c r="U199" s="68">
        <v>10</v>
      </c>
      <c r="V199" s="1"/>
      <c r="W199" s="68">
        <v>10</v>
      </c>
      <c r="X199" s="1"/>
      <c r="Y199" s="68">
        <v>10</v>
      </c>
      <c r="Z199" s="1"/>
      <c r="AA199" s="68">
        <v>10</v>
      </c>
      <c r="AB199" s="1"/>
      <c r="AC199" s="68">
        <v>10</v>
      </c>
      <c r="AD199" s="1"/>
      <c r="AE199" s="68">
        <v>10</v>
      </c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</row>
    <row r="200" spans="3:108" s="3" customFormat="1" x14ac:dyDescent="0.4">
      <c r="D200" s="13" t="s">
        <v>2</v>
      </c>
      <c r="E200" s="24">
        <f>E197*E199</f>
        <v>0</v>
      </c>
      <c r="F200" s="1"/>
      <c r="G200" s="24">
        <f>G197*G199</f>
        <v>0</v>
      </c>
      <c r="H200" s="1"/>
      <c r="I200" s="24">
        <f>I197*I199</f>
        <v>0</v>
      </c>
      <c r="J200" s="1"/>
      <c r="K200" s="24">
        <f>K197*K199</f>
        <v>0</v>
      </c>
      <c r="L200" s="1"/>
      <c r="M200" s="24">
        <f>M197*M199</f>
        <v>0</v>
      </c>
      <c r="N200" s="1"/>
      <c r="O200" s="24">
        <f>O197*O199</f>
        <v>0</v>
      </c>
      <c r="P200" s="1"/>
      <c r="Q200" s="24">
        <f>Q197*Q199</f>
        <v>0</v>
      </c>
      <c r="R200" s="1"/>
      <c r="S200" s="24">
        <f>S197*S199</f>
        <v>0</v>
      </c>
      <c r="T200" s="1"/>
      <c r="U200" s="24">
        <f>U197*U199</f>
        <v>0</v>
      </c>
      <c r="V200" s="1"/>
      <c r="W200" s="24">
        <f>W197*W199</f>
        <v>0</v>
      </c>
      <c r="X200" s="1"/>
      <c r="Y200" s="24">
        <f>Y197*Y199</f>
        <v>0</v>
      </c>
      <c r="Z200" s="1"/>
      <c r="AA200" s="24">
        <f>AA197*AA199</f>
        <v>0</v>
      </c>
      <c r="AB200" s="1"/>
      <c r="AC200" s="24">
        <f>AC197*AC199</f>
        <v>0</v>
      </c>
      <c r="AD200" s="1"/>
      <c r="AE200" s="24">
        <f>AE197*AE199</f>
        <v>0</v>
      </c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</row>
    <row r="201" spans="3:108" x14ac:dyDescent="0.4">
      <c r="C201" s="70" t="s">
        <v>75</v>
      </c>
      <c r="E201" s="8"/>
      <c r="F201" s="1"/>
      <c r="G201" s="8"/>
      <c r="H201" s="1"/>
      <c r="I201" s="8"/>
      <c r="J201" s="1"/>
      <c r="K201" s="8"/>
      <c r="L201" s="1"/>
      <c r="M201" s="8"/>
      <c r="N201" s="1"/>
      <c r="O201" s="8"/>
      <c r="P201" s="1"/>
      <c r="Q201" s="8"/>
      <c r="R201" s="1"/>
      <c r="S201" s="8"/>
      <c r="T201" s="1"/>
      <c r="U201" s="8"/>
      <c r="V201" s="1"/>
      <c r="W201" s="8"/>
      <c r="X201" s="1"/>
      <c r="Y201" s="8"/>
      <c r="Z201" s="1"/>
      <c r="AA201" s="8"/>
      <c r="AB201" s="1"/>
      <c r="AC201" s="8"/>
      <c r="AD201" s="1"/>
      <c r="AE201" s="8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</row>
    <row r="202" spans="3:108" x14ac:dyDescent="0.4">
      <c r="D202" s="42" t="s">
        <v>22</v>
      </c>
      <c r="E202" s="8" t="str">
        <f>IF(E203&gt;0.4,"1","0")</f>
        <v>0</v>
      </c>
      <c r="F202" s="1"/>
      <c r="G202" s="8" t="str">
        <f>IF(G203&gt;0.4,"1","0")</f>
        <v>0</v>
      </c>
      <c r="H202" s="1"/>
      <c r="I202" s="8" t="str">
        <f>IF(I203&gt;0.4,"1","0")</f>
        <v>0</v>
      </c>
      <c r="J202" s="1"/>
      <c r="K202" s="8" t="str">
        <f>IF(K203&gt;0.4,"1","0")</f>
        <v>0</v>
      </c>
      <c r="L202" s="1"/>
      <c r="M202" s="8" t="str">
        <f>IF(M203&gt;0.4,"1","0")</f>
        <v>0</v>
      </c>
      <c r="N202" s="1"/>
      <c r="O202" s="8" t="str">
        <f>IF(O203&gt;0.4,"1","0")</f>
        <v>0</v>
      </c>
      <c r="P202" s="1"/>
      <c r="Q202" s="8" t="str">
        <f>IF(Q203&gt;0.4,"1","0")</f>
        <v>0</v>
      </c>
      <c r="R202" s="1"/>
      <c r="S202" s="8" t="str">
        <f>IF(S203&gt;0.4,"1","0")</f>
        <v>0</v>
      </c>
      <c r="T202" s="1"/>
      <c r="U202" s="8" t="str">
        <f>IF(U203&gt;0.4,"1","0")</f>
        <v>0</v>
      </c>
      <c r="V202" s="1"/>
      <c r="W202" s="8" t="str">
        <f>IF(W203&gt;0.4,"1","0")</f>
        <v>0</v>
      </c>
      <c r="X202" s="1"/>
      <c r="Y202" s="8" t="str">
        <f>IF(Y203&gt;0.4,"1","0")</f>
        <v>0</v>
      </c>
      <c r="Z202" s="1"/>
      <c r="AA202" s="8" t="str">
        <f>IF(AA203&gt;0.4,"1","0")</f>
        <v>0</v>
      </c>
      <c r="AB202" s="1"/>
      <c r="AC202" s="8" t="str">
        <f>IF(AC203&gt;0.4,"1","0")</f>
        <v>0</v>
      </c>
      <c r="AD202" s="1"/>
      <c r="AE202" s="8" t="str">
        <f>IF(AE203&gt;0.4,"1","0")</f>
        <v>0</v>
      </c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</row>
    <row r="203" spans="3:108" x14ac:dyDescent="0.4">
      <c r="D203" s="12" t="s">
        <v>0</v>
      </c>
      <c r="E203" s="68"/>
      <c r="F203" s="1"/>
      <c r="G203" s="68"/>
      <c r="H203" s="1"/>
      <c r="I203" s="68"/>
      <c r="J203" s="1"/>
      <c r="K203" s="68"/>
      <c r="L203" s="1"/>
      <c r="M203" s="68"/>
      <c r="N203" s="1"/>
      <c r="O203" s="68"/>
      <c r="P203" s="1"/>
      <c r="Q203" s="68"/>
      <c r="R203" s="1"/>
      <c r="S203" s="68"/>
      <c r="T203" s="1"/>
      <c r="U203" s="68"/>
      <c r="V203" s="1"/>
      <c r="W203" s="68"/>
      <c r="X203" s="1"/>
      <c r="Y203" s="68"/>
      <c r="Z203" s="1"/>
      <c r="AA203" s="68"/>
      <c r="AB203" s="1"/>
      <c r="AC203" s="68"/>
      <c r="AD203" s="1"/>
      <c r="AE203" s="68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</row>
    <row r="204" spans="3:108" x14ac:dyDescent="0.4">
      <c r="D204" s="12" t="s">
        <v>1</v>
      </c>
      <c r="E204" s="116"/>
      <c r="F204" s="118"/>
      <c r="G204" s="116"/>
      <c r="H204" s="118"/>
      <c r="I204" s="116"/>
      <c r="J204" s="118"/>
      <c r="K204" s="116"/>
      <c r="L204" s="118"/>
      <c r="M204" s="116"/>
      <c r="N204" s="118"/>
      <c r="O204" s="116"/>
      <c r="P204" s="118"/>
      <c r="Q204" s="116"/>
      <c r="R204" s="118"/>
      <c r="S204" s="116"/>
      <c r="T204" s="118"/>
      <c r="U204" s="116"/>
      <c r="V204" s="118"/>
      <c r="W204" s="116"/>
      <c r="X204" s="118"/>
      <c r="Y204" s="116"/>
      <c r="Z204" s="118"/>
      <c r="AA204" s="116"/>
      <c r="AB204" s="118"/>
      <c r="AC204" s="116"/>
      <c r="AD204" s="118"/>
      <c r="AE204" s="116"/>
      <c r="AF204" s="118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</row>
    <row r="205" spans="3:108" x14ac:dyDescent="0.4">
      <c r="D205" s="14" t="s">
        <v>36</v>
      </c>
      <c r="E205" s="68">
        <v>10</v>
      </c>
      <c r="F205" s="1"/>
      <c r="G205" s="68">
        <v>10</v>
      </c>
      <c r="H205" s="1"/>
      <c r="I205" s="68">
        <v>10</v>
      </c>
      <c r="J205" s="1"/>
      <c r="K205" s="68">
        <v>10</v>
      </c>
      <c r="L205" s="1"/>
      <c r="M205" s="68">
        <v>10</v>
      </c>
      <c r="N205" s="1"/>
      <c r="O205" s="68">
        <v>10</v>
      </c>
      <c r="P205" s="1"/>
      <c r="Q205" s="68">
        <v>10</v>
      </c>
      <c r="R205" s="1"/>
      <c r="S205" s="68">
        <v>10</v>
      </c>
      <c r="T205" s="1"/>
      <c r="U205" s="68">
        <v>10</v>
      </c>
      <c r="V205" s="1"/>
      <c r="W205" s="68">
        <v>10</v>
      </c>
      <c r="X205" s="1"/>
      <c r="Y205" s="68">
        <v>10</v>
      </c>
      <c r="Z205" s="1"/>
      <c r="AA205" s="68">
        <v>10</v>
      </c>
      <c r="AB205" s="1"/>
      <c r="AC205" s="68">
        <v>10</v>
      </c>
      <c r="AD205" s="1"/>
      <c r="AE205" s="68">
        <v>10</v>
      </c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</row>
    <row r="206" spans="3:108" s="3" customFormat="1" x14ac:dyDescent="0.4">
      <c r="D206" s="13" t="s">
        <v>2</v>
      </c>
      <c r="E206" s="24">
        <f>E203*E205</f>
        <v>0</v>
      </c>
      <c r="F206" s="1"/>
      <c r="G206" s="24">
        <f>G203*G205</f>
        <v>0</v>
      </c>
      <c r="H206" s="1"/>
      <c r="I206" s="24">
        <f>I203*I205</f>
        <v>0</v>
      </c>
      <c r="J206" s="1"/>
      <c r="K206" s="24">
        <f>K203*K205</f>
        <v>0</v>
      </c>
      <c r="L206" s="1"/>
      <c r="M206" s="24">
        <f>M203*M205</f>
        <v>0</v>
      </c>
      <c r="N206" s="1"/>
      <c r="O206" s="24">
        <f>O203*O205</f>
        <v>0</v>
      </c>
      <c r="P206" s="1"/>
      <c r="Q206" s="24">
        <f>Q203*Q205</f>
        <v>0</v>
      </c>
      <c r="R206" s="1"/>
      <c r="S206" s="24">
        <f>S203*S205</f>
        <v>0</v>
      </c>
      <c r="T206" s="1"/>
      <c r="U206" s="24">
        <f>U203*U205</f>
        <v>0</v>
      </c>
      <c r="V206" s="1"/>
      <c r="W206" s="24">
        <f>W203*W205</f>
        <v>0</v>
      </c>
      <c r="X206" s="1"/>
      <c r="Y206" s="24">
        <f>Y203*Y205</f>
        <v>0</v>
      </c>
      <c r="Z206" s="1"/>
      <c r="AA206" s="24">
        <f>AA203*AA205</f>
        <v>0</v>
      </c>
      <c r="AB206" s="1"/>
      <c r="AC206" s="24">
        <f>AC203*AC205</f>
        <v>0</v>
      </c>
      <c r="AD206" s="1"/>
      <c r="AE206" s="24">
        <f>AE203*AE205</f>
        <v>0</v>
      </c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</row>
    <row r="207" spans="3:108" x14ac:dyDescent="0.4">
      <c r="E207" s="8"/>
      <c r="F207" s="1"/>
      <c r="G207" s="8"/>
      <c r="H207" s="1"/>
      <c r="I207" s="8"/>
      <c r="J207" s="1"/>
      <c r="K207" s="8"/>
      <c r="L207" s="1"/>
      <c r="M207" s="8"/>
      <c r="N207" s="1"/>
      <c r="O207" s="8"/>
      <c r="P207" s="1"/>
      <c r="Q207" s="8"/>
      <c r="R207" s="1"/>
      <c r="S207" s="8"/>
      <c r="T207" s="1"/>
      <c r="U207" s="8"/>
      <c r="V207" s="1"/>
      <c r="W207" s="8"/>
      <c r="X207" s="1"/>
      <c r="Y207" s="8"/>
      <c r="Z207" s="1"/>
      <c r="AA207" s="8"/>
      <c r="AB207" s="1"/>
      <c r="AC207" s="8"/>
      <c r="AD207" s="1"/>
      <c r="AE207" s="8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</row>
    <row r="208" spans="3:108" x14ac:dyDescent="0.4">
      <c r="D208" s="42" t="s">
        <v>22</v>
      </c>
      <c r="E208" s="8" t="str">
        <f>IF(E209&gt;0.4,"1","0")</f>
        <v>0</v>
      </c>
      <c r="F208" s="1"/>
      <c r="G208" s="8" t="str">
        <f>IF(G209&gt;0.4,"1","0")</f>
        <v>0</v>
      </c>
      <c r="H208" s="1"/>
      <c r="I208" s="8" t="str">
        <f>IF(I209&gt;0.4,"1","0")</f>
        <v>0</v>
      </c>
      <c r="J208" s="1"/>
      <c r="K208" s="8" t="str">
        <f>IF(K209&gt;0.4,"1","0")</f>
        <v>0</v>
      </c>
      <c r="L208" s="1"/>
      <c r="M208" s="8" t="str">
        <f>IF(M209&gt;0.4,"1","0")</f>
        <v>0</v>
      </c>
      <c r="N208" s="1"/>
      <c r="O208" s="8" t="str">
        <f>IF(O209&gt;0.4,"1","0")</f>
        <v>0</v>
      </c>
      <c r="P208" s="1"/>
      <c r="Q208" s="8" t="str">
        <f>IF(Q209&gt;0.4,"1","0")</f>
        <v>0</v>
      </c>
      <c r="R208" s="1"/>
      <c r="S208" s="8" t="str">
        <f>IF(S209&gt;0.4,"1","0")</f>
        <v>0</v>
      </c>
      <c r="T208" s="1"/>
      <c r="U208" s="8" t="str">
        <f>IF(U209&gt;0.4,"1","0")</f>
        <v>0</v>
      </c>
      <c r="V208" s="1"/>
      <c r="W208" s="8" t="str">
        <f>IF(W209&gt;0.4,"1","0")</f>
        <v>0</v>
      </c>
      <c r="X208" s="1"/>
      <c r="Y208" s="8" t="str">
        <f>IF(Y209&gt;0.4,"1","0")</f>
        <v>0</v>
      </c>
      <c r="Z208" s="1"/>
      <c r="AA208" s="8" t="str">
        <f>IF(AA209&gt;0.4,"1","0")</f>
        <v>0</v>
      </c>
      <c r="AB208" s="1"/>
      <c r="AC208" s="8" t="str">
        <f>IF(AC209&gt;0.4,"1","0")</f>
        <v>0</v>
      </c>
      <c r="AD208" s="1"/>
      <c r="AE208" s="8" t="str">
        <f>IF(AE209&gt;0.4,"1","0")</f>
        <v>0</v>
      </c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</row>
    <row r="209" spans="4:108" x14ac:dyDescent="0.4">
      <c r="D209" s="12" t="s">
        <v>0</v>
      </c>
      <c r="E209" s="68"/>
      <c r="F209" s="1"/>
      <c r="G209" s="68"/>
      <c r="H209" s="1"/>
      <c r="I209" s="68"/>
      <c r="J209" s="1"/>
      <c r="K209" s="68"/>
      <c r="L209" s="1"/>
      <c r="M209" s="68"/>
      <c r="N209" s="1"/>
      <c r="O209" s="68"/>
      <c r="P209" s="1"/>
      <c r="Q209" s="68"/>
      <c r="R209" s="1"/>
      <c r="S209" s="68"/>
      <c r="T209" s="1"/>
      <c r="U209" s="68"/>
      <c r="V209" s="1"/>
      <c r="W209" s="68"/>
      <c r="X209" s="1"/>
      <c r="Y209" s="68"/>
      <c r="Z209" s="1"/>
      <c r="AA209" s="68"/>
      <c r="AB209" s="1"/>
      <c r="AC209" s="68"/>
      <c r="AD209" s="1"/>
      <c r="AE209" s="68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</row>
    <row r="210" spans="4:108" x14ac:dyDescent="0.4">
      <c r="D210" s="12" t="s">
        <v>1</v>
      </c>
      <c r="E210" s="116"/>
      <c r="F210" s="118"/>
      <c r="G210" s="116"/>
      <c r="H210" s="118"/>
      <c r="I210" s="116"/>
      <c r="J210" s="118"/>
      <c r="K210" s="116"/>
      <c r="L210" s="118"/>
      <c r="M210" s="116"/>
      <c r="N210" s="118"/>
      <c r="O210" s="116"/>
      <c r="P210" s="118"/>
      <c r="Q210" s="116"/>
      <c r="R210" s="118"/>
      <c r="S210" s="116"/>
      <c r="T210" s="118"/>
      <c r="U210" s="116"/>
      <c r="V210" s="118"/>
      <c r="W210" s="116"/>
      <c r="X210" s="118"/>
      <c r="Y210" s="116"/>
      <c r="Z210" s="118"/>
      <c r="AA210" s="116"/>
      <c r="AB210" s="118"/>
      <c r="AC210" s="116"/>
      <c r="AD210" s="118"/>
      <c r="AE210" s="116"/>
      <c r="AF210" s="118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</row>
    <row r="211" spans="4:108" x14ac:dyDescent="0.4">
      <c r="D211" s="14" t="s">
        <v>36</v>
      </c>
      <c r="E211" s="68">
        <v>10</v>
      </c>
      <c r="F211" s="1"/>
      <c r="G211" s="68">
        <v>10</v>
      </c>
      <c r="H211" s="1"/>
      <c r="I211" s="68">
        <v>10</v>
      </c>
      <c r="J211" s="1"/>
      <c r="K211" s="68">
        <v>10</v>
      </c>
      <c r="L211" s="1"/>
      <c r="M211" s="68">
        <v>10</v>
      </c>
      <c r="N211" s="1"/>
      <c r="O211" s="68">
        <v>10</v>
      </c>
      <c r="P211" s="1"/>
      <c r="Q211" s="68">
        <v>10</v>
      </c>
      <c r="R211" s="1"/>
      <c r="S211" s="68">
        <v>10</v>
      </c>
      <c r="T211" s="1"/>
      <c r="U211" s="68">
        <v>10</v>
      </c>
      <c r="V211" s="1"/>
      <c r="W211" s="68">
        <v>10</v>
      </c>
      <c r="X211" s="1"/>
      <c r="Y211" s="68">
        <v>10</v>
      </c>
      <c r="Z211" s="1"/>
      <c r="AA211" s="68">
        <v>10</v>
      </c>
      <c r="AB211" s="1"/>
      <c r="AC211" s="68">
        <v>10</v>
      </c>
      <c r="AD211" s="1"/>
      <c r="AE211" s="68">
        <v>10</v>
      </c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</row>
    <row r="212" spans="4:108" s="3" customFormat="1" x14ac:dyDescent="0.4">
      <c r="D212" s="13" t="s">
        <v>2</v>
      </c>
      <c r="E212" s="24">
        <f>E209*E211</f>
        <v>0</v>
      </c>
      <c r="F212" s="1"/>
      <c r="G212" s="24">
        <f>G209*G211</f>
        <v>0</v>
      </c>
      <c r="H212" s="1"/>
      <c r="I212" s="24">
        <f>I209*I211</f>
        <v>0</v>
      </c>
      <c r="J212" s="1"/>
      <c r="K212" s="24">
        <f>K209*K211</f>
        <v>0</v>
      </c>
      <c r="L212" s="1"/>
      <c r="M212" s="24">
        <f>M209*M211</f>
        <v>0</v>
      </c>
      <c r="N212" s="1"/>
      <c r="O212" s="24">
        <f>O209*O211</f>
        <v>0</v>
      </c>
      <c r="P212" s="1"/>
      <c r="Q212" s="24">
        <f>Q209*Q211</f>
        <v>0</v>
      </c>
      <c r="R212" s="1"/>
      <c r="S212" s="24">
        <f>S209*S211</f>
        <v>0</v>
      </c>
      <c r="T212" s="1"/>
      <c r="U212" s="24">
        <f>U209*U211</f>
        <v>0</v>
      </c>
      <c r="V212" s="1"/>
      <c r="W212" s="24">
        <f>W209*W211</f>
        <v>0</v>
      </c>
      <c r="X212" s="1"/>
      <c r="Y212" s="24">
        <f>Y209*Y211</f>
        <v>0</v>
      </c>
      <c r="Z212" s="1"/>
      <c r="AA212" s="24">
        <f>AA209*AA211</f>
        <v>0</v>
      </c>
      <c r="AB212" s="1"/>
      <c r="AC212" s="24">
        <f>AC209*AC211</f>
        <v>0</v>
      </c>
      <c r="AD212" s="1"/>
      <c r="AE212" s="24">
        <f>AE209*AE211</f>
        <v>0</v>
      </c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</row>
    <row r="213" spans="4:108" x14ac:dyDescent="0.4">
      <c r="E213" s="8"/>
      <c r="F213" s="1"/>
      <c r="G213" s="8"/>
      <c r="H213" s="1"/>
      <c r="I213" s="8"/>
      <c r="J213" s="1"/>
      <c r="K213" s="8"/>
      <c r="L213" s="1"/>
      <c r="M213" s="8"/>
      <c r="N213" s="1"/>
      <c r="O213" s="8"/>
      <c r="P213" s="1"/>
      <c r="Q213" s="8"/>
      <c r="R213" s="1"/>
      <c r="S213" s="8"/>
      <c r="T213" s="1"/>
      <c r="U213" s="8"/>
      <c r="V213" s="1"/>
      <c r="W213" s="8"/>
      <c r="X213" s="1"/>
      <c r="Y213" s="8"/>
      <c r="Z213" s="1"/>
      <c r="AA213" s="8"/>
      <c r="AB213" s="1"/>
      <c r="AC213" s="8"/>
      <c r="AD213" s="1"/>
      <c r="AE213" s="8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</row>
    <row r="214" spans="4:108" x14ac:dyDescent="0.4">
      <c r="D214" s="42" t="s">
        <v>22</v>
      </c>
      <c r="E214" s="8" t="str">
        <f>IF(E215&gt;0.4,"1","0")</f>
        <v>0</v>
      </c>
      <c r="F214" s="1"/>
      <c r="G214" s="8" t="str">
        <f>IF(G215&gt;0.4,"1","0")</f>
        <v>0</v>
      </c>
      <c r="H214" s="1"/>
      <c r="I214" s="8" t="str">
        <f>IF(I215&gt;0.4,"1","0")</f>
        <v>0</v>
      </c>
      <c r="J214" s="1"/>
      <c r="K214" s="8" t="str">
        <f>IF(K215&gt;0.4,"1","0")</f>
        <v>0</v>
      </c>
      <c r="L214" s="1"/>
      <c r="M214" s="8" t="str">
        <f>IF(M215&gt;0.4,"1","0")</f>
        <v>0</v>
      </c>
      <c r="N214" s="1"/>
      <c r="O214" s="8" t="str">
        <f>IF(O215&gt;0.4,"1","0")</f>
        <v>0</v>
      </c>
      <c r="P214" s="1"/>
      <c r="Q214" s="8" t="str">
        <f>IF(Q215&gt;0.4,"1","0")</f>
        <v>0</v>
      </c>
      <c r="R214" s="1"/>
      <c r="S214" s="8" t="str">
        <f>IF(S215&gt;0.4,"1","0")</f>
        <v>0</v>
      </c>
      <c r="T214" s="1"/>
      <c r="U214" s="8" t="str">
        <f>IF(U215&gt;0.4,"1","0")</f>
        <v>0</v>
      </c>
      <c r="V214" s="1"/>
      <c r="W214" s="8" t="str">
        <f>IF(W215&gt;0.4,"1","0")</f>
        <v>0</v>
      </c>
      <c r="X214" s="1"/>
      <c r="Y214" s="8" t="str">
        <f>IF(Y215&gt;0.4,"1","0")</f>
        <v>0</v>
      </c>
      <c r="Z214" s="1"/>
      <c r="AA214" s="8" t="str">
        <f>IF(AA215&gt;0.4,"1","0")</f>
        <v>0</v>
      </c>
      <c r="AB214" s="1"/>
      <c r="AC214" s="8" t="str">
        <f>IF(AC215&gt;0.4,"1","0")</f>
        <v>0</v>
      </c>
      <c r="AD214" s="1"/>
      <c r="AE214" s="8" t="str">
        <f>IF(AE215&gt;0.4,"1","0")</f>
        <v>0</v>
      </c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</row>
    <row r="215" spans="4:108" x14ac:dyDescent="0.4">
      <c r="D215" s="12" t="s">
        <v>0</v>
      </c>
      <c r="E215" s="68"/>
      <c r="F215" s="1"/>
      <c r="G215" s="68"/>
      <c r="H215" s="1"/>
      <c r="I215" s="68"/>
      <c r="J215" s="1"/>
      <c r="K215" s="68"/>
      <c r="L215" s="1"/>
      <c r="M215" s="68"/>
      <c r="N215" s="1"/>
      <c r="O215" s="68"/>
      <c r="P215" s="1"/>
      <c r="Q215" s="68"/>
      <c r="R215" s="1"/>
      <c r="S215" s="68"/>
      <c r="T215" s="1"/>
      <c r="U215" s="68"/>
      <c r="V215" s="1"/>
      <c r="W215" s="68"/>
      <c r="X215" s="1"/>
      <c r="Y215" s="68"/>
      <c r="Z215" s="1"/>
      <c r="AA215" s="68"/>
      <c r="AB215" s="1"/>
      <c r="AC215" s="68"/>
      <c r="AD215" s="1"/>
      <c r="AE215" s="68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</row>
    <row r="216" spans="4:108" x14ac:dyDescent="0.4">
      <c r="D216" s="12" t="s">
        <v>1</v>
      </c>
      <c r="E216" s="116"/>
      <c r="F216" s="118"/>
      <c r="G216" s="116"/>
      <c r="H216" s="118"/>
      <c r="I216" s="116"/>
      <c r="J216" s="118"/>
      <c r="K216" s="116"/>
      <c r="L216" s="118"/>
      <c r="M216" s="116"/>
      <c r="N216" s="118"/>
      <c r="O216" s="116"/>
      <c r="P216" s="118"/>
      <c r="Q216" s="116"/>
      <c r="R216" s="118"/>
      <c r="S216" s="116"/>
      <c r="T216" s="118"/>
      <c r="U216" s="116"/>
      <c r="V216" s="118"/>
      <c r="W216" s="116"/>
      <c r="X216" s="118"/>
      <c r="Y216" s="116"/>
      <c r="Z216" s="118"/>
      <c r="AA216" s="116"/>
      <c r="AB216" s="118"/>
      <c r="AC216" s="116"/>
      <c r="AD216" s="118"/>
      <c r="AE216" s="116"/>
      <c r="AF216" s="118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</row>
    <row r="217" spans="4:108" x14ac:dyDescent="0.4">
      <c r="D217" s="14" t="s">
        <v>36</v>
      </c>
      <c r="E217" s="68">
        <v>10</v>
      </c>
      <c r="F217" s="1"/>
      <c r="G217" s="68">
        <v>10</v>
      </c>
      <c r="H217" s="1"/>
      <c r="I217" s="68">
        <v>10</v>
      </c>
      <c r="J217" s="1"/>
      <c r="K217" s="68">
        <v>10</v>
      </c>
      <c r="L217" s="1"/>
      <c r="M217" s="68">
        <v>10</v>
      </c>
      <c r="N217" s="1"/>
      <c r="O217" s="68">
        <v>10</v>
      </c>
      <c r="P217" s="1"/>
      <c r="Q217" s="68">
        <v>10</v>
      </c>
      <c r="R217" s="1"/>
      <c r="S217" s="68">
        <v>10</v>
      </c>
      <c r="T217" s="1"/>
      <c r="U217" s="68">
        <v>10</v>
      </c>
      <c r="V217" s="1"/>
      <c r="W217" s="68">
        <v>10</v>
      </c>
      <c r="X217" s="1"/>
      <c r="Y217" s="68">
        <v>10</v>
      </c>
      <c r="Z217" s="1"/>
      <c r="AA217" s="68">
        <v>10</v>
      </c>
      <c r="AB217" s="1"/>
      <c r="AC217" s="68">
        <v>10</v>
      </c>
      <c r="AD217" s="1"/>
      <c r="AE217" s="68">
        <v>10</v>
      </c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</row>
    <row r="218" spans="4:108" s="3" customFormat="1" x14ac:dyDescent="0.4">
      <c r="D218" s="13" t="s">
        <v>2</v>
      </c>
      <c r="E218" s="24">
        <f>E215*E217</f>
        <v>0</v>
      </c>
      <c r="F218" s="1"/>
      <c r="G218" s="24">
        <f>G215*G217</f>
        <v>0</v>
      </c>
      <c r="H218" s="1"/>
      <c r="I218" s="24">
        <f>I215*I217</f>
        <v>0</v>
      </c>
      <c r="J218" s="1"/>
      <c r="K218" s="24">
        <f>K215*K217</f>
        <v>0</v>
      </c>
      <c r="L218" s="1"/>
      <c r="M218" s="24">
        <f>M215*M217</f>
        <v>0</v>
      </c>
      <c r="N218" s="1"/>
      <c r="O218" s="24">
        <f>O215*O217</f>
        <v>0</v>
      </c>
      <c r="P218" s="1"/>
      <c r="Q218" s="24">
        <f>Q215*Q217</f>
        <v>0</v>
      </c>
      <c r="R218" s="1"/>
      <c r="S218" s="24">
        <f>S215*S217</f>
        <v>0</v>
      </c>
      <c r="T218" s="1"/>
      <c r="U218" s="24">
        <f>U215*U217</f>
        <v>0</v>
      </c>
      <c r="V218" s="1"/>
      <c r="W218" s="24">
        <f>W215*W217</f>
        <v>0</v>
      </c>
      <c r="X218" s="1"/>
      <c r="Y218" s="24">
        <f>Y215*Y217</f>
        <v>0</v>
      </c>
      <c r="Z218" s="1"/>
      <c r="AA218" s="24">
        <f>AA215*AA217</f>
        <v>0</v>
      </c>
      <c r="AB218" s="1"/>
      <c r="AC218" s="24">
        <f>AC215*AC217</f>
        <v>0</v>
      </c>
      <c r="AD218" s="1"/>
      <c r="AE218" s="24">
        <f>AE215*AE217</f>
        <v>0</v>
      </c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</row>
    <row r="219" spans="4:108" x14ac:dyDescent="0.4">
      <c r="E219" s="8"/>
      <c r="F219" s="1"/>
      <c r="G219" s="8"/>
      <c r="H219" s="1"/>
      <c r="I219" s="8"/>
      <c r="J219" s="1"/>
      <c r="K219" s="8"/>
      <c r="L219" s="1"/>
      <c r="M219" s="8"/>
      <c r="N219" s="1"/>
      <c r="O219" s="8"/>
      <c r="P219" s="1"/>
      <c r="Q219" s="8"/>
      <c r="R219" s="1"/>
      <c r="S219" s="8"/>
      <c r="T219" s="1"/>
      <c r="U219" s="8"/>
      <c r="V219" s="1"/>
      <c r="W219" s="8"/>
      <c r="X219" s="1"/>
      <c r="Y219" s="8"/>
      <c r="Z219" s="1"/>
      <c r="AA219" s="8"/>
      <c r="AB219" s="1"/>
      <c r="AC219" s="8"/>
      <c r="AD219" s="1"/>
      <c r="AE219" s="8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</row>
    <row r="220" spans="4:108" x14ac:dyDescent="0.4">
      <c r="D220" s="42" t="s">
        <v>22</v>
      </c>
      <c r="E220" s="8" t="str">
        <f>IF(E221&gt;0.4,"1","0")</f>
        <v>0</v>
      </c>
      <c r="F220" s="1"/>
      <c r="G220" s="8" t="str">
        <f>IF(G221&gt;0.4,"1","0")</f>
        <v>0</v>
      </c>
      <c r="H220" s="1"/>
      <c r="I220" s="8" t="str">
        <f>IF(I221&gt;0.4,"1","0")</f>
        <v>0</v>
      </c>
      <c r="J220" s="1"/>
      <c r="K220" s="8" t="str">
        <f>IF(K221&gt;0.4,"1","0")</f>
        <v>0</v>
      </c>
      <c r="L220" s="1"/>
      <c r="M220" s="8" t="str">
        <f>IF(M221&gt;0.4,"1","0")</f>
        <v>0</v>
      </c>
      <c r="N220" s="1"/>
      <c r="O220" s="8" t="str">
        <f>IF(O221&gt;0.4,"1","0")</f>
        <v>0</v>
      </c>
      <c r="P220" s="1"/>
      <c r="Q220" s="8" t="str">
        <f>IF(Q221&gt;0.4,"1","0")</f>
        <v>0</v>
      </c>
      <c r="R220" s="1"/>
      <c r="S220" s="8" t="str">
        <f>IF(S221&gt;0.4,"1","0")</f>
        <v>0</v>
      </c>
      <c r="T220" s="1"/>
      <c r="U220" s="8" t="str">
        <f>IF(U221&gt;0.4,"1","0")</f>
        <v>0</v>
      </c>
      <c r="V220" s="1"/>
      <c r="W220" s="8" t="str">
        <f>IF(W221&gt;0.4,"1","0")</f>
        <v>0</v>
      </c>
      <c r="X220" s="1"/>
      <c r="Y220" s="8" t="str">
        <f>IF(Y221&gt;0.4,"1","0")</f>
        <v>0</v>
      </c>
      <c r="Z220" s="1"/>
      <c r="AA220" s="8" t="str">
        <f>IF(AA221&gt;0.4,"1","0")</f>
        <v>0</v>
      </c>
      <c r="AB220" s="1"/>
      <c r="AC220" s="8" t="str">
        <f>IF(AC221&gt;0.4,"1","0")</f>
        <v>0</v>
      </c>
      <c r="AD220" s="1"/>
      <c r="AE220" s="8" t="str">
        <f>IF(AE221&gt;0.4,"1","0")</f>
        <v>0</v>
      </c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</row>
    <row r="221" spans="4:108" x14ac:dyDescent="0.4">
      <c r="D221" s="12" t="s">
        <v>0</v>
      </c>
      <c r="E221" s="68"/>
      <c r="F221" s="1"/>
      <c r="G221" s="68"/>
      <c r="H221" s="1"/>
      <c r="I221" s="68"/>
      <c r="J221" s="1"/>
      <c r="K221" s="68"/>
      <c r="L221" s="1"/>
      <c r="M221" s="68"/>
      <c r="N221" s="1"/>
      <c r="O221" s="68"/>
      <c r="P221" s="1"/>
      <c r="Q221" s="68"/>
      <c r="R221" s="1"/>
      <c r="S221" s="68"/>
      <c r="T221" s="1"/>
      <c r="U221" s="68"/>
      <c r="V221" s="1"/>
      <c r="W221" s="68"/>
      <c r="X221" s="1"/>
      <c r="Y221" s="68"/>
      <c r="Z221" s="1"/>
      <c r="AA221" s="68"/>
      <c r="AB221" s="1"/>
      <c r="AC221" s="68"/>
      <c r="AD221" s="1"/>
      <c r="AE221" s="68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</row>
    <row r="222" spans="4:108" x14ac:dyDescent="0.4">
      <c r="D222" s="12" t="s">
        <v>1</v>
      </c>
      <c r="E222" s="116"/>
      <c r="F222" s="118"/>
      <c r="G222" s="116"/>
      <c r="H222" s="118"/>
      <c r="I222" s="116"/>
      <c r="J222" s="118"/>
      <c r="K222" s="116"/>
      <c r="L222" s="118"/>
      <c r="M222" s="116"/>
      <c r="N222" s="118"/>
      <c r="O222" s="116"/>
      <c r="P222" s="118"/>
      <c r="Q222" s="116"/>
      <c r="R222" s="118"/>
      <c r="S222" s="116"/>
      <c r="T222" s="118"/>
      <c r="U222" s="116"/>
      <c r="V222" s="118"/>
      <c r="W222" s="116"/>
      <c r="X222" s="118"/>
      <c r="Y222" s="116"/>
      <c r="Z222" s="118"/>
      <c r="AA222" s="116"/>
      <c r="AB222" s="118"/>
      <c r="AC222" s="116"/>
      <c r="AD222" s="118"/>
      <c r="AE222" s="116"/>
      <c r="AF222" s="118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</row>
    <row r="223" spans="4:108" x14ac:dyDescent="0.4">
      <c r="D223" s="14" t="s">
        <v>36</v>
      </c>
      <c r="E223" s="68">
        <v>10</v>
      </c>
      <c r="F223" s="1"/>
      <c r="G223" s="68">
        <v>10</v>
      </c>
      <c r="H223" s="1"/>
      <c r="I223" s="68">
        <v>10</v>
      </c>
      <c r="J223" s="1"/>
      <c r="K223" s="68">
        <v>10</v>
      </c>
      <c r="L223" s="1"/>
      <c r="M223" s="68">
        <v>10</v>
      </c>
      <c r="N223" s="1"/>
      <c r="O223" s="68">
        <v>10</v>
      </c>
      <c r="P223" s="1"/>
      <c r="Q223" s="68">
        <v>10</v>
      </c>
      <c r="R223" s="1"/>
      <c r="S223" s="68">
        <v>10</v>
      </c>
      <c r="T223" s="1"/>
      <c r="U223" s="68">
        <v>10</v>
      </c>
      <c r="V223" s="1"/>
      <c r="W223" s="68">
        <v>10</v>
      </c>
      <c r="X223" s="1"/>
      <c r="Y223" s="68">
        <v>10</v>
      </c>
      <c r="Z223" s="1"/>
      <c r="AA223" s="68">
        <v>10</v>
      </c>
      <c r="AB223" s="1"/>
      <c r="AC223" s="68">
        <v>10</v>
      </c>
      <c r="AD223" s="1"/>
      <c r="AE223" s="68">
        <v>10</v>
      </c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</row>
    <row r="224" spans="4:108" s="3" customFormat="1" x14ac:dyDescent="0.4">
      <c r="D224" s="13" t="s">
        <v>2</v>
      </c>
      <c r="E224" s="24">
        <f>E221*E223</f>
        <v>0</v>
      </c>
      <c r="F224" s="1"/>
      <c r="G224" s="24">
        <f>G221*G223</f>
        <v>0</v>
      </c>
      <c r="H224" s="1"/>
      <c r="I224" s="24">
        <f>I221*I223</f>
        <v>0</v>
      </c>
      <c r="J224" s="1"/>
      <c r="K224" s="24">
        <f>K221*K223</f>
        <v>0</v>
      </c>
      <c r="L224" s="1"/>
      <c r="M224" s="24">
        <f>M221*M223</f>
        <v>0</v>
      </c>
      <c r="N224" s="1"/>
      <c r="O224" s="24">
        <f>O221*O223</f>
        <v>0</v>
      </c>
      <c r="P224" s="1"/>
      <c r="Q224" s="24">
        <f>Q221*Q223</f>
        <v>0</v>
      </c>
      <c r="R224" s="1"/>
      <c r="S224" s="24">
        <f>S221*S223</f>
        <v>0</v>
      </c>
      <c r="T224" s="1"/>
      <c r="U224" s="24">
        <f>U221*U223</f>
        <v>0</v>
      </c>
      <c r="V224" s="1"/>
      <c r="W224" s="24">
        <f>W221*W223</f>
        <v>0</v>
      </c>
      <c r="X224" s="1"/>
      <c r="Y224" s="24">
        <f>Y221*Y223</f>
        <v>0</v>
      </c>
      <c r="Z224" s="1"/>
      <c r="AA224" s="24">
        <f>AA221*AA223</f>
        <v>0</v>
      </c>
      <c r="AB224" s="1"/>
      <c r="AC224" s="24">
        <f>AC221*AC223</f>
        <v>0</v>
      </c>
      <c r="AD224" s="1"/>
      <c r="AE224" s="24">
        <f>AE221*AE223</f>
        <v>0</v>
      </c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</row>
    <row r="225" spans="3:108" x14ac:dyDescent="0.4">
      <c r="E225" s="8"/>
      <c r="F225" s="1"/>
      <c r="G225" s="8"/>
      <c r="H225" s="1"/>
      <c r="I225" s="8"/>
      <c r="J225" s="1"/>
      <c r="K225" s="8"/>
      <c r="L225" s="1"/>
      <c r="M225" s="8"/>
      <c r="N225" s="1"/>
      <c r="O225" s="8"/>
      <c r="P225" s="1"/>
      <c r="Q225" s="8"/>
      <c r="R225" s="1"/>
      <c r="S225" s="8"/>
      <c r="T225" s="1"/>
      <c r="U225" s="8"/>
      <c r="V225" s="1"/>
      <c r="W225" s="8"/>
      <c r="X225" s="1"/>
      <c r="Y225" s="8"/>
      <c r="Z225" s="1"/>
      <c r="AA225" s="8"/>
      <c r="AB225" s="1"/>
      <c r="AC225" s="8"/>
      <c r="AD225" s="1"/>
      <c r="AE225" s="8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</row>
    <row r="226" spans="3:108" x14ac:dyDescent="0.4">
      <c r="D226" s="42" t="s">
        <v>22</v>
      </c>
      <c r="E226" s="8" t="str">
        <f>IF(E227&gt;0.4,"1","0")</f>
        <v>0</v>
      </c>
      <c r="F226" s="1"/>
      <c r="G226" s="8" t="str">
        <f>IF(G227&gt;0.4,"1","0")</f>
        <v>0</v>
      </c>
      <c r="H226" s="1"/>
      <c r="I226" s="8" t="str">
        <f>IF(I227&gt;0.4,"1","0")</f>
        <v>0</v>
      </c>
      <c r="J226" s="1"/>
      <c r="K226" s="8" t="str">
        <f>IF(K227&gt;0.4,"1","0")</f>
        <v>0</v>
      </c>
      <c r="L226" s="1"/>
      <c r="M226" s="8" t="str">
        <f>IF(M227&gt;0.4,"1","0")</f>
        <v>0</v>
      </c>
      <c r="N226" s="1"/>
      <c r="O226" s="8" t="str">
        <f>IF(O227&gt;0.4,"1","0")</f>
        <v>0</v>
      </c>
      <c r="P226" s="1"/>
      <c r="Q226" s="8" t="str">
        <f>IF(Q227&gt;0.4,"1","0")</f>
        <v>0</v>
      </c>
      <c r="R226" s="1"/>
      <c r="S226" s="8" t="str">
        <f>IF(S227&gt;0.4,"1","0")</f>
        <v>0</v>
      </c>
      <c r="T226" s="1"/>
      <c r="U226" s="8" t="str">
        <f>IF(U227&gt;0.4,"1","0")</f>
        <v>0</v>
      </c>
      <c r="V226" s="1"/>
      <c r="W226" s="8" t="str">
        <f>IF(W227&gt;0.4,"1","0")</f>
        <v>0</v>
      </c>
      <c r="X226" s="1"/>
      <c r="Y226" s="8" t="str">
        <f>IF(Y227&gt;0.4,"1","0")</f>
        <v>0</v>
      </c>
      <c r="Z226" s="1"/>
      <c r="AA226" s="8" t="str">
        <f>IF(AA227&gt;0.4,"1","0")</f>
        <v>0</v>
      </c>
      <c r="AB226" s="1"/>
      <c r="AC226" s="8" t="str">
        <f>IF(AC227&gt;0.4,"1","0")</f>
        <v>0</v>
      </c>
      <c r="AD226" s="1"/>
      <c r="AE226" s="8" t="str">
        <f>IF(AE227&gt;0.4,"1","0")</f>
        <v>0</v>
      </c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</row>
    <row r="227" spans="3:108" x14ac:dyDescent="0.4">
      <c r="D227" s="12" t="s">
        <v>0</v>
      </c>
      <c r="E227" s="68"/>
      <c r="F227" s="1"/>
      <c r="G227" s="68"/>
      <c r="H227" s="1"/>
      <c r="I227" s="68"/>
      <c r="J227" s="1"/>
      <c r="K227" s="68"/>
      <c r="L227" s="1"/>
      <c r="M227" s="68"/>
      <c r="N227" s="1"/>
      <c r="O227" s="68"/>
      <c r="P227" s="1"/>
      <c r="Q227" s="68"/>
      <c r="R227" s="1"/>
      <c r="S227" s="68"/>
      <c r="T227" s="1"/>
      <c r="U227" s="68"/>
      <c r="V227" s="1"/>
      <c r="W227" s="68"/>
      <c r="X227" s="1"/>
      <c r="Y227" s="68"/>
      <c r="Z227" s="1"/>
      <c r="AA227" s="68"/>
      <c r="AB227" s="1"/>
      <c r="AC227" s="68"/>
      <c r="AD227" s="1"/>
      <c r="AE227" s="68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</row>
    <row r="228" spans="3:108" x14ac:dyDescent="0.4">
      <c r="C228" s="70" t="s">
        <v>75</v>
      </c>
      <c r="D228" s="12" t="s">
        <v>1</v>
      </c>
      <c r="E228" s="116"/>
      <c r="F228" s="118"/>
      <c r="G228" s="116"/>
      <c r="H228" s="118"/>
      <c r="I228" s="116"/>
      <c r="J228" s="118"/>
      <c r="K228" s="116"/>
      <c r="L228" s="118"/>
      <c r="M228" s="116"/>
      <c r="N228" s="118"/>
      <c r="O228" s="116"/>
      <c r="P228" s="118"/>
      <c r="Q228" s="116"/>
      <c r="R228" s="118"/>
      <c r="S228" s="116"/>
      <c r="T228" s="118"/>
      <c r="U228" s="116"/>
      <c r="V228" s="118"/>
      <c r="W228" s="116"/>
      <c r="X228" s="118"/>
      <c r="Y228" s="116"/>
      <c r="Z228" s="118"/>
      <c r="AA228" s="116"/>
      <c r="AB228" s="118"/>
      <c r="AC228" s="116"/>
      <c r="AD228" s="118"/>
      <c r="AE228" s="116"/>
      <c r="AF228" s="118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</row>
    <row r="229" spans="3:108" x14ac:dyDescent="0.4">
      <c r="D229" s="14" t="s">
        <v>36</v>
      </c>
      <c r="E229" s="68">
        <v>10</v>
      </c>
      <c r="F229" s="1"/>
      <c r="G229" s="68">
        <v>10</v>
      </c>
      <c r="H229" s="1"/>
      <c r="I229" s="68">
        <v>10</v>
      </c>
      <c r="J229" s="1"/>
      <c r="K229" s="68">
        <v>10</v>
      </c>
      <c r="L229" s="1"/>
      <c r="M229" s="68">
        <v>10</v>
      </c>
      <c r="N229" s="1"/>
      <c r="O229" s="68">
        <v>10</v>
      </c>
      <c r="P229" s="1"/>
      <c r="Q229" s="68">
        <v>10</v>
      </c>
      <c r="R229" s="1"/>
      <c r="S229" s="68">
        <v>10</v>
      </c>
      <c r="T229" s="1"/>
      <c r="U229" s="68">
        <v>10</v>
      </c>
      <c r="V229" s="1"/>
      <c r="W229" s="68">
        <v>10</v>
      </c>
      <c r="X229" s="1"/>
      <c r="Y229" s="68">
        <v>10</v>
      </c>
      <c r="Z229" s="1"/>
      <c r="AA229" s="68">
        <v>10</v>
      </c>
      <c r="AB229" s="1"/>
      <c r="AC229" s="68">
        <v>10</v>
      </c>
      <c r="AD229" s="1"/>
      <c r="AE229" s="68">
        <v>10</v>
      </c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</row>
    <row r="230" spans="3:108" s="3" customFormat="1" x14ac:dyDescent="0.4">
      <c r="D230" s="13" t="s">
        <v>2</v>
      </c>
      <c r="E230" s="24">
        <f>E227*E229</f>
        <v>0</v>
      </c>
      <c r="F230" s="1"/>
      <c r="G230" s="24">
        <f>G227*G229</f>
        <v>0</v>
      </c>
      <c r="H230" s="1"/>
      <c r="I230" s="24">
        <f>I227*I229</f>
        <v>0</v>
      </c>
      <c r="J230" s="1"/>
      <c r="K230" s="24">
        <f>K227*K229</f>
        <v>0</v>
      </c>
      <c r="L230" s="1"/>
      <c r="M230" s="24">
        <f>M227*M229</f>
        <v>0</v>
      </c>
      <c r="N230" s="1"/>
      <c r="O230" s="24">
        <f>O227*O229</f>
        <v>0</v>
      </c>
      <c r="P230" s="1"/>
      <c r="Q230" s="24">
        <f>Q227*Q229</f>
        <v>0</v>
      </c>
      <c r="R230" s="1"/>
      <c r="S230" s="24">
        <f>S227*S229</f>
        <v>0</v>
      </c>
      <c r="T230" s="1"/>
      <c r="U230" s="24">
        <f>U227*U229</f>
        <v>0</v>
      </c>
      <c r="V230" s="1"/>
      <c r="W230" s="24">
        <f>W227*W229</f>
        <v>0</v>
      </c>
      <c r="X230" s="1"/>
      <c r="Y230" s="24">
        <f>Y227*Y229</f>
        <v>0</v>
      </c>
      <c r="Z230" s="1"/>
      <c r="AA230" s="24">
        <f>AA227*AA229</f>
        <v>0</v>
      </c>
      <c r="AB230" s="1"/>
      <c r="AC230" s="24">
        <f>AC227*AC229</f>
        <v>0</v>
      </c>
      <c r="AD230" s="1"/>
      <c r="AE230" s="24">
        <f>AE227*AE229</f>
        <v>0</v>
      </c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</row>
    <row r="231" spans="3:108" x14ac:dyDescent="0.4">
      <c r="E231" s="8"/>
      <c r="F231" s="1"/>
      <c r="G231" s="8"/>
      <c r="H231" s="1"/>
      <c r="I231" s="8"/>
      <c r="J231" s="1"/>
      <c r="K231" s="8"/>
      <c r="L231" s="1"/>
      <c r="M231" s="8"/>
      <c r="N231" s="1"/>
      <c r="O231" s="8"/>
      <c r="P231" s="1"/>
      <c r="Q231" s="8"/>
      <c r="R231" s="1"/>
      <c r="S231" s="8"/>
      <c r="T231" s="1"/>
      <c r="U231" s="8"/>
      <c r="V231" s="1"/>
      <c r="W231" s="8"/>
      <c r="X231" s="1"/>
      <c r="Y231" s="8"/>
      <c r="Z231" s="1"/>
      <c r="AA231" s="8"/>
      <c r="AB231" s="1"/>
      <c r="AC231" s="8"/>
      <c r="AD231" s="1"/>
      <c r="AE231" s="8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</row>
    <row r="232" spans="3:108" x14ac:dyDescent="0.4">
      <c r="D232" s="42" t="s">
        <v>22</v>
      </c>
      <c r="E232" s="8" t="str">
        <f>IF(E233&gt;0.4,"1","0")</f>
        <v>0</v>
      </c>
      <c r="F232" s="1"/>
      <c r="G232" s="8" t="str">
        <f>IF(G233&gt;0.4,"1","0")</f>
        <v>0</v>
      </c>
      <c r="H232" s="1"/>
      <c r="I232" s="8" t="str">
        <f>IF(I233&gt;0.4,"1","0")</f>
        <v>0</v>
      </c>
      <c r="J232" s="1"/>
      <c r="K232" s="8" t="str">
        <f>IF(K233&gt;0.4,"1","0")</f>
        <v>0</v>
      </c>
      <c r="L232" s="1"/>
      <c r="M232" s="8" t="str">
        <f>IF(M233&gt;0.4,"1","0")</f>
        <v>0</v>
      </c>
      <c r="N232" s="1"/>
      <c r="O232" s="8" t="str">
        <f>IF(O233&gt;0.4,"1","0")</f>
        <v>0</v>
      </c>
      <c r="P232" s="1"/>
      <c r="Q232" s="8" t="str">
        <f>IF(Q233&gt;0.4,"1","0")</f>
        <v>0</v>
      </c>
      <c r="R232" s="1"/>
      <c r="S232" s="8" t="str">
        <f>IF(S233&gt;0.4,"1","0")</f>
        <v>0</v>
      </c>
      <c r="T232" s="1"/>
      <c r="U232" s="8" t="str">
        <f>IF(U233&gt;0.4,"1","0")</f>
        <v>0</v>
      </c>
      <c r="V232" s="1"/>
      <c r="W232" s="8" t="str">
        <f>IF(W233&gt;0.4,"1","0")</f>
        <v>0</v>
      </c>
      <c r="X232" s="1"/>
      <c r="Y232" s="8" t="str">
        <f>IF(Y233&gt;0.4,"1","0")</f>
        <v>0</v>
      </c>
      <c r="Z232" s="1"/>
      <c r="AA232" s="8" t="str">
        <f>IF(AA233&gt;0.4,"1","0")</f>
        <v>0</v>
      </c>
      <c r="AB232" s="1"/>
      <c r="AC232" s="8" t="str">
        <f>IF(AC233&gt;0.4,"1","0")</f>
        <v>0</v>
      </c>
      <c r="AD232" s="1"/>
      <c r="AE232" s="8" t="str">
        <f>IF(AE233&gt;0.4,"1","0")</f>
        <v>0</v>
      </c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</row>
    <row r="233" spans="3:108" x14ac:dyDescent="0.4">
      <c r="D233" s="12" t="s">
        <v>0</v>
      </c>
      <c r="E233" s="68"/>
      <c r="F233" s="1"/>
      <c r="G233" s="68"/>
      <c r="H233" s="1"/>
      <c r="I233" s="68"/>
      <c r="J233" s="1"/>
      <c r="K233" s="68"/>
      <c r="L233" s="1"/>
      <c r="M233" s="68"/>
      <c r="N233" s="1"/>
      <c r="O233" s="68"/>
      <c r="P233" s="1"/>
      <c r="Q233" s="68"/>
      <c r="R233" s="1"/>
      <c r="S233" s="68"/>
      <c r="T233" s="1"/>
      <c r="U233" s="68"/>
      <c r="V233" s="1"/>
      <c r="W233" s="68"/>
      <c r="X233" s="1"/>
      <c r="Y233" s="68"/>
      <c r="Z233" s="1"/>
      <c r="AA233" s="68"/>
      <c r="AB233" s="1"/>
      <c r="AC233" s="68"/>
      <c r="AD233" s="1"/>
      <c r="AE233" s="68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</row>
    <row r="234" spans="3:108" x14ac:dyDescent="0.4">
      <c r="D234" s="12" t="s">
        <v>1</v>
      </c>
      <c r="E234" s="116"/>
      <c r="F234" s="118"/>
      <c r="G234" s="116"/>
      <c r="H234" s="118"/>
      <c r="I234" s="116"/>
      <c r="J234" s="118"/>
      <c r="K234" s="116"/>
      <c r="L234" s="118"/>
      <c r="M234" s="116"/>
      <c r="N234" s="118"/>
      <c r="O234" s="116"/>
      <c r="P234" s="118"/>
      <c r="Q234" s="116"/>
      <c r="R234" s="118"/>
      <c r="S234" s="116"/>
      <c r="T234" s="118"/>
      <c r="U234" s="116"/>
      <c r="V234" s="118"/>
      <c r="W234" s="116"/>
      <c r="X234" s="118"/>
      <c r="Y234" s="116"/>
      <c r="Z234" s="118"/>
      <c r="AA234" s="116"/>
      <c r="AB234" s="118"/>
      <c r="AC234" s="116"/>
      <c r="AD234" s="118"/>
      <c r="AE234" s="116"/>
      <c r="AF234" s="118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</row>
    <row r="235" spans="3:108" x14ac:dyDescent="0.4">
      <c r="D235" s="14" t="s">
        <v>36</v>
      </c>
      <c r="E235" s="68">
        <v>10</v>
      </c>
      <c r="F235" s="1"/>
      <c r="G235" s="68">
        <v>10</v>
      </c>
      <c r="H235" s="1"/>
      <c r="I235" s="68">
        <v>10</v>
      </c>
      <c r="J235" s="1"/>
      <c r="K235" s="68">
        <v>10</v>
      </c>
      <c r="L235" s="1"/>
      <c r="M235" s="68">
        <v>10</v>
      </c>
      <c r="N235" s="1"/>
      <c r="O235" s="68">
        <v>10</v>
      </c>
      <c r="P235" s="1"/>
      <c r="Q235" s="68">
        <v>10</v>
      </c>
      <c r="R235" s="1"/>
      <c r="S235" s="68">
        <v>10</v>
      </c>
      <c r="T235" s="1"/>
      <c r="U235" s="68">
        <v>10</v>
      </c>
      <c r="V235" s="1"/>
      <c r="W235" s="68">
        <v>10</v>
      </c>
      <c r="X235" s="1"/>
      <c r="Y235" s="68">
        <v>10</v>
      </c>
      <c r="Z235" s="1"/>
      <c r="AA235" s="68">
        <v>10</v>
      </c>
      <c r="AB235" s="1"/>
      <c r="AC235" s="68">
        <v>10</v>
      </c>
      <c r="AD235" s="1"/>
      <c r="AE235" s="68">
        <v>10</v>
      </c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</row>
    <row r="236" spans="3:108" s="3" customFormat="1" x14ac:dyDescent="0.4">
      <c r="D236" s="13" t="s">
        <v>2</v>
      </c>
      <c r="E236" s="24">
        <f>E233*E235</f>
        <v>0</v>
      </c>
      <c r="F236" s="1"/>
      <c r="G236" s="24">
        <f>G233*G235</f>
        <v>0</v>
      </c>
      <c r="H236" s="1"/>
      <c r="I236" s="24">
        <f>I233*I235</f>
        <v>0</v>
      </c>
      <c r="J236" s="1"/>
      <c r="K236" s="24">
        <f>K233*K235</f>
        <v>0</v>
      </c>
      <c r="L236" s="1"/>
      <c r="M236" s="24">
        <f>M233*M235</f>
        <v>0</v>
      </c>
      <c r="N236" s="1"/>
      <c r="O236" s="24">
        <f>O233*O235</f>
        <v>0</v>
      </c>
      <c r="P236" s="1"/>
      <c r="Q236" s="24">
        <f>Q233*Q235</f>
        <v>0</v>
      </c>
      <c r="R236" s="1"/>
      <c r="S236" s="24">
        <f>S233*S235</f>
        <v>0</v>
      </c>
      <c r="T236" s="1"/>
      <c r="U236" s="24">
        <f>U233*U235</f>
        <v>0</v>
      </c>
      <c r="V236" s="1"/>
      <c r="W236" s="24">
        <f>W233*W235</f>
        <v>0</v>
      </c>
      <c r="X236" s="1"/>
      <c r="Y236" s="24">
        <f>Y233*Y235</f>
        <v>0</v>
      </c>
      <c r="Z236" s="1"/>
      <c r="AA236" s="24">
        <f>AA233*AA235</f>
        <v>0</v>
      </c>
      <c r="AB236" s="1"/>
      <c r="AC236" s="24">
        <f>AC233*AC235</f>
        <v>0</v>
      </c>
      <c r="AD236" s="1"/>
      <c r="AE236" s="24">
        <f>AE233*AE235</f>
        <v>0</v>
      </c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</row>
    <row r="237" spans="3:108" x14ac:dyDescent="0.4">
      <c r="E237" s="8"/>
      <c r="F237" s="1"/>
      <c r="G237" s="8"/>
      <c r="H237" s="1"/>
      <c r="I237" s="8"/>
      <c r="J237" s="1"/>
      <c r="K237" s="8"/>
      <c r="L237" s="1"/>
      <c r="M237" s="8"/>
      <c r="N237" s="1"/>
      <c r="O237" s="8"/>
      <c r="P237" s="1"/>
      <c r="Q237" s="8"/>
      <c r="R237" s="1"/>
      <c r="S237" s="8"/>
      <c r="T237" s="1"/>
      <c r="U237" s="8"/>
      <c r="V237" s="1"/>
      <c r="W237" s="8"/>
      <c r="X237" s="1"/>
      <c r="Y237" s="8"/>
      <c r="Z237" s="1"/>
      <c r="AA237" s="8"/>
      <c r="AB237" s="1"/>
      <c r="AC237" s="8"/>
      <c r="AD237" s="1"/>
      <c r="AE237" s="8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</row>
    <row r="238" spans="3:108" x14ac:dyDescent="0.4">
      <c r="D238" s="42" t="s">
        <v>22</v>
      </c>
      <c r="E238" s="8" t="str">
        <f>IF(E239&gt;0.4,"1","0")</f>
        <v>0</v>
      </c>
      <c r="F238" s="1"/>
      <c r="G238" s="8" t="str">
        <f>IF(G239&gt;0.4,"1","0")</f>
        <v>0</v>
      </c>
      <c r="H238" s="1"/>
      <c r="I238" s="8" t="str">
        <f>IF(I239&gt;0.4,"1","0")</f>
        <v>0</v>
      </c>
      <c r="J238" s="1"/>
      <c r="K238" s="8" t="str">
        <f>IF(K239&gt;0.4,"1","0")</f>
        <v>0</v>
      </c>
      <c r="L238" s="1"/>
      <c r="M238" s="8" t="str">
        <f>IF(M239&gt;0.4,"1","0")</f>
        <v>0</v>
      </c>
      <c r="N238" s="1"/>
      <c r="O238" s="8" t="str">
        <f>IF(O239&gt;0.4,"1","0")</f>
        <v>0</v>
      </c>
      <c r="P238" s="1"/>
      <c r="Q238" s="8" t="str">
        <f>IF(Q239&gt;0.4,"1","0")</f>
        <v>0</v>
      </c>
      <c r="R238" s="1"/>
      <c r="S238" s="8" t="str">
        <f>IF(S239&gt;0.4,"1","0")</f>
        <v>0</v>
      </c>
      <c r="T238" s="1"/>
      <c r="U238" s="8" t="str">
        <f>IF(U239&gt;0.4,"1","0")</f>
        <v>0</v>
      </c>
      <c r="V238" s="1"/>
      <c r="W238" s="8" t="str">
        <f>IF(W239&gt;0.4,"1","0")</f>
        <v>0</v>
      </c>
      <c r="X238" s="1"/>
      <c r="Y238" s="8" t="str">
        <f>IF(Y239&gt;0.4,"1","0")</f>
        <v>0</v>
      </c>
      <c r="Z238" s="1"/>
      <c r="AA238" s="8" t="str">
        <f>IF(AA239&gt;0.4,"1","0")</f>
        <v>0</v>
      </c>
      <c r="AB238" s="1"/>
      <c r="AC238" s="8" t="str">
        <f>IF(AC239&gt;0.4,"1","0")</f>
        <v>0</v>
      </c>
      <c r="AD238" s="1"/>
      <c r="AE238" s="8" t="str">
        <f>IF(AE239&gt;0.4,"1","0")</f>
        <v>0</v>
      </c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</row>
    <row r="239" spans="3:108" x14ac:dyDescent="0.4">
      <c r="D239" s="12" t="s">
        <v>0</v>
      </c>
      <c r="E239" s="68"/>
      <c r="F239" s="1"/>
      <c r="G239" s="68"/>
      <c r="H239" s="1"/>
      <c r="I239" s="68"/>
      <c r="J239" s="1"/>
      <c r="K239" s="68"/>
      <c r="L239" s="1"/>
      <c r="M239" s="68"/>
      <c r="N239" s="1"/>
      <c r="O239" s="68"/>
      <c r="P239" s="1"/>
      <c r="Q239" s="68"/>
      <c r="R239" s="1"/>
      <c r="S239" s="68"/>
      <c r="T239" s="1"/>
      <c r="U239" s="68"/>
      <c r="V239" s="1"/>
      <c r="W239" s="68"/>
      <c r="X239" s="1"/>
      <c r="Y239" s="68"/>
      <c r="Z239" s="1"/>
      <c r="AA239" s="68"/>
      <c r="AB239" s="1"/>
      <c r="AC239" s="68"/>
      <c r="AD239" s="1"/>
      <c r="AE239" s="68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</row>
    <row r="240" spans="3:108" x14ac:dyDescent="0.4">
      <c r="D240" s="12" t="s">
        <v>1</v>
      </c>
      <c r="E240" s="116"/>
      <c r="F240" s="118"/>
      <c r="G240" s="116"/>
      <c r="H240" s="118"/>
      <c r="I240" s="116"/>
      <c r="J240" s="118"/>
      <c r="K240" s="116"/>
      <c r="L240" s="118"/>
      <c r="M240" s="116"/>
      <c r="N240" s="118"/>
      <c r="O240" s="116"/>
      <c r="P240" s="118"/>
      <c r="Q240" s="116"/>
      <c r="R240" s="118"/>
      <c r="S240" s="116"/>
      <c r="T240" s="118"/>
      <c r="U240" s="116"/>
      <c r="V240" s="118"/>
      <c r="W240" s="116"/>
      <c r="X240" s="118"/>
      <c r="Y240" s="116"/>
      <c r="Z240" s="118"/>
      <c r="AA240" s="116"/>
      <c r="AB240" s="118"/>
      <c r="AC240" s="116"/>
      <c r="AD240" s="118"/>
      <c r="AE240" s="116"/>
      <c r="AF240" s="118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</row>
    <row r="241" spans="3:108" x14ac:dyDescent="0.4">
      <c r="D241" s="14" t="s">
        <v>36</v>
      </c>
      <c r="E241" s="68">
        <v>10</v>
      </c>
      <c r="F241" s="1"/>
      <c r="G241" s="68">
        <v>10</v>
      </c>
      <c r="H241" s="1"/>
      <c r="I241" s="68">
        <v>10</v>
      </c>
      <c r="J241" s="1"/>
      <c r="K241" s="68">
        <v>10</v>
      </c>
      <c r="L241" s="1"/>
      <c r="M241" s="68">
        <v>10</v>
      </c>
      <c r="N241" s="1"/>
      <c r="O241" s="68">
        <v>10</v>
      </c>
      <c r="P241" s="1"/>
      <c r="Q241" s="68">
        <v>10</v>
      </c>
      <c r="R241" s="1"/>
      <c r="S241" s="68">
        <v>10</v>
      </c>
      <c r="T241" s="1"/>
      <c r="U241" s="68">
        <v>10</v>
      </c>
      <c r="V241" s="1"/>
      <c r="W241" s="68">
        <v>10</v>
      </c>
      <c r="X241" s="1"/>
      <c r="Y241" s="68">
        <v>10</v>
      </c>
      <c r="Z241" s="1"/>
      <c r="AA241" s="68">
        <v>10</v>
      </c>
      <c r="AB241" s="1"/>
      <c r="AC241" s="68">
        <v>10</v>
      </c>
      <c r="AD241" s="1"/>
      <c r="AE241" s="68">
        <v>10</v>
      </c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</row>
    <row r="242" spans="3:108" s="3" customFormat="1" x14ac:dyDescent="0.4">
      <c r="D242" s="13" t="s">
        <v>2</v>
      </c>
      <c r="E242" s="24">
        <f>E239*E241</f>
        <v>0</v>
      </c>
      <c r="F242" s="1"/>
      <c r="G242" s="24">
        <f>G239*G241</f>
        <v>0</v>
      </c>
      <c r="H242" s="1"/>
      <c r="I242" s="24">
        <f>I239*I241</f>
        <v>0</v>
      </c>
      <c r="J242" s="1"/>
      <c r="K242" s="24">
        <f>K239*K241</f>
        <v>0</v>
      </c>
      <c r="L242" s="1"/>
      <c r="M242" s="24">
        <f>M239*M241</f>
        <v>0</v>
      </c>
      <c r="N242" s="1"/>
      <c r="O242" s="24">
        <f>O239*O241</f>
        <v>0</v>
      </c>
      <c r="P242" s="1"/>
      <c r="Q242" s="24">
        <f>Q239*Q241</f>
        <v>0</v>
      </c>
      <c r="R242" s="1"/>
      <c r="S242" s="24">
        <f>S239*S241</f>
        <v>0</v>
      </c>
      <c r="T242" s="1"/>
      <c r="U242" s="24">
        <f>U239*U241</f>
        <v>0</v>
      </c>
      <c r="V242" s="1"/>
      <c r="W242" s="24">
        <f>W239*W241</f>
        <v>0</v>
      </c>
      <c r="X242" s="1"/>
      <c r="Y242" s="24">
        <f>Y239*Y241</f>
        <v>0</v>
      </c>
      <c r="Z242" s="1"/>
      <c r="AA242" s="24">
        <f>AA239*AA241</f>
        <v>0</v>
      </c>
      <c r="AB242" s="1"/>
      <c r="AC242" s="24">
        <f>AC239*AC241</f>
        <v>0</v>
      </c>
      <c r="AD242" s="1"/>
      <c r="AE242" s="24">
        <f>AE239*AE241</f>
        <v>0</v>
      </c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</row>
    <row r="243" spans="3:108" x14ac:dyDescent="0.4">
      <c r="E243" s="8"/>
      <c r="F243" s="1"/>
      <c r="G243" s="8"/>
      <c r="H243" s="1"/>
      <c r="I243" s="8"/>
      <c r="J243" s="1"/>
      <c r="K243" s="8"/>
      <c r="L243" s="1"/>
      <c r="M243" s="8"/>
      <c r="N243" s="1"/>
      <c r="O243" s="8"/>
      <c r="P243" s="1"/>
      <c r="Q243" s="8"/>
      <c r="R243" s="1"/>
      <c r="S243" s="8"/>
      <c r="T243" s="1"/>
      <c r="U243" s="8"/>
      <c r="V243" s="1"/>
      <c r="W243" s="8"/>
      <c r="X243" s="1"/>
      <c r="Y243" s="8"/>
      <c r="Z243" s="1"/>
      <c r="AA243" s="8"/>
      <c r="AB243" s="1"/>
      <c r="AC243" s="8"/>
      <c r="AD243" s="1"/>
      <c r="AE243" s="8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</row>
    <row r="244" spans="3:108" x14ac:dyDescent="0.4">
      <c r="D244" s="42" t="s">
        <v>22</v>
      </c>
      <c r="E244" s="8" t="str">
        <f>IF(E245&gt;0.4,"1","0")</f>
        <v>0</v>
      </c>
      <c r="F244" s="1"/>
      <c r="G244" s="8" t="str">
        <f>IF(G245&gt;0.4,"1","0")</f>
        <v>0</v>
      </c>
      <c r="H244" s="1"/>
      <c r="I244" s="8" t="str">
        <f>IF(I245&gt;0.4,"1","0")</f>
        <v>0</v>
      </c>
      <c r="J244" s="1"/>
      <c r="K244" s="8" t="str">
        <f>IF(K245&gt;0.4,"1","0")</f>
        <v>0</v>
      </c>
      <c r="L244" s="1"/>
      <c r="M244" s="8" t="str">
        <f>IF(M245&gt;0.4,"1","0")</f>
        <v>0</v>
      </c>
      <c r="N244" s="1"/>
      <c r="O244" s="8" t="str">
        <f>IF(O245&gt;0.4,"1","0")</f>
        <v>0</v>
      </c>
      <c r="P244" s="1"/>
      <c r="Q244" s="8" t="str">
        <f>IF(Q245&gt;0.4,"1","0")</f>
        <v>0</v>
      </c>
      <c r="R244" s="1"/>
      <c r="S244" s="8" t="str">
        <f>IF(S245&gt;0.4,"1","0")</f>
        <v>0</v>
      </c>
      <c r="T244" s="1"/>
      <c r="U244" s="8" t="str">
        <f>IF(U245&gt;0.4,"1","0")</f>
        <v>0</v>
      </c>
      <c r="V244" s="1"/>
      <c r="W244" s="8" t="str">
        <f>IF(W245&gt;0.4,"1","0")</f>
        <v>0</v>
      </c>
      <c r="X244" s="1"/>
      <c r="Y244" s="8" t="str">
        <f>IF(Y245&gt;0.4,"1","0")</f>
        <v>0</v>
      </c>
      <c r="Z244" s="1"/>
      <c r="AA244" s="8" t="str">
        <f>IF(AA245&gt;0.4,"1","0")</f>
        <v>0</v>
      </c>
      <c r="AB244" s="1"/>
      <c r="AC244" s="8" t="str">
        <f>IF(AC245&gt;0.4,"1","0")</f>
        <v>0</v>
      </c>
      <c r="AD244" s="1"/>
      <c r="AE244" s="8" t="str">
        <f>IF(AE245&gt;0.4,"1","0")</f>
        <v>0</v>
      </c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</row>
    <row r="245" spans="3:108" x14ac:dyDescent="0.4">
      <c r="D245" s="12" t="s">
        <v>0</v>
      </c>
      <c r="E245" s="68"/>
      <c r="F245" s="1"/>
      <c r="G245" s="68"/>
      <c r="H245" s="1"/>
      <c r="I245" s="68"/>
      <c r="J245" s="1"/>
      <c r="K245" s="68"/>
      <c r="L245" s="1"/>
      <c r="M245" s="68"/>
      <c r="N245" s="1"/>
      <c r="O245" s="68"/>
      <c r="P245" s="1"/>
      <c r="Q245" s="68"/>
      <c r="R245" s="1"/>
      <c r="S245" s="68"/>
      <c r="T245" s="1"/>
      <c r="U245" s="68"/>
      <c r="V245" s="1"/>
      <c r="W245" s="68"/>
      <c r="X245" s="1"/>
      <c r="Y245" s="68"/>
      <c r="Z245" s="1"/>
      <c r="AA245" s="68"/>
      <c r="AB245" s="1"/>
      <c r="AC245" s="68"/>
      <c r="AD245" s="1"/>
      <c r="AE245" s="68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</row>
    <row r="246" spans="3:108" x14ac:dyDescent="0.4">
      <c r="D246" s="12" t="s">
        <v>1</v>
      </c>
      <c r="E246" s="116"/>
      <c r="F246" s="118"/>
      <c r="G246" s="116"/>
      <c r="H246" s="118"/>
      <c r="I246" s="116"/>
      <c r="J246" s="118"/>
      <c r="K246" s="116"/>
      <c r="L246" s="118"/>
      <c r="M246" s="116"/>
      <c r="N246" s="118"/>
      <c r="O246" s="116"/>
      <c r="P246" s="118"/>
      <c r="Q246" s="116"/>
      <c r="R246" s="118"/>
      <c r="S246" s="116"/>
      <c r="T246" s="118"/>
      <c r="U246" s="116"/>
      <c r="V246" s="118"/>
      <c r="W246" s="116"/>
      <c r="X246" s="118"/>
      <c r="Y246" s="116"/>
      <c r="Z246" s="118"/>
      <c r="AA246" s="116"/>
      <c r="AB246" s="118"/>
      <c r="AC246" s="116"/>
      <c r="AD246" s="118"/>
      <c r="AE246" s="116"/>
      <c r="AF246" s="118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</row>
    <row r="247" spans="3:108" x14ac:dyDescent="0.4">
      <c r="D247" s="14" t="s">
        <v>36</v>
      </c>
      <c r="E247" s="68">
        <v>10</v>
      </c>
      <c r="F247" s="1"/>
      <c r="G247" s="68">
        <v>10</v>
      </c>
      <c r="H247" s="1"/>
      <c r="I247" s="68">
        <v>10</v>
      </c>
      <c r="J247" s="1"/>
      <c r="K247" s="68">
        <v>10</v>
      </c>
      <c r="L247" s="1"/>
      <c r="M247" s="68">
        <v>10</v>
      </c>
      <c r="N247" s="1"/>
      <c r="O247" s="68">
        <v>10</v>
      </c>
      <c r="P247" s="1"/>
      <c r="Q247" s="68">
        <v>10</v>
      </c>
      <c r="R247" s="1"/>
      <c r="S247" s="68">
        <v>10</v>
      </c>
      <c r="T247" s="1"/>
      <c r="U247" s="68">
        <v>10</v>
      </c>
      <c r="V247" s="1"/>
      <c r="W247" s="68">
        <v>10</v>
      </c>
      <c r="X247" s="1"/>
      <c r="Y247" s="68">
        <v>10</v>
      </c>
      <c r="Z247" s="1"/>
      <c r="AA247" s="68">
        <v>10</v>
      </c>
      <c r="AB247" s="1"/>
      <c r="AC247" s="68">
        <v>10</v>
      </c>
      <c r="AD247" s="1"/>
      <c r="AE247" s="68">
        <v>10</v>
      </c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</row>
    <row r="248" spans="3:108" s="3" customFormat="1" x14ac:dyDescent="0.4">
      <c r="C248" s="70" t="s">
        <v>75</v>
      </c>
      <c r="D248" s="13" t="s">
        <v>2</v>
      </c>
      <c r="E248" s="24">
        <f>E245*E247</f>
        <v>0</v>
      </c>
      <c r="F248" s="1"/>
      <c r="G248" s="24">
        <f>G245*G247</f>
        <v>0</v>
      </c>
      <c r="H248" s="1"/>
      <c r="I248" s="24">
        <f>I245*I247</f>
        <v>0</v>
      </c>
      <c r="J248" s="1"/>
      <c r="K248" s="24">
        <f>K245*K247</f>
        <v>0</v>
      </c>
      <c r="L248" s="1"/>
      <c r="M248" s="24">
        <f>M245*M247</f>
        <v>0</v>
      </c>
      <c r="N248" s="1"/>
      <c r="O248" s="24">
        <f>O245*O247</f>
        <v>0</v>
      </c>
      <c r="P248" s="1"/>
      <c r="Q248" s="24">
        <f>Q245*Q247</f>
        <v>0</v>
      </c>
      <c r="R248" s="1"/>
      <c r="S248" s="24">
        <f>S245*S247</f>
        <v>0</v>
      </c>
      <c r="T248" s="1"/>
      <c r="U248" s="24">
        <f>U245*U247</f>
        <v>0</v>
      </c>
      <c r="V248" s="1"/>
      <c r="W248" s="24">
        <f>W245*W247</f>
        <v>0</v>
      </c>
      <c r="X248" s="1"/>
      <c r="Y248" s="24">
        <f>Y245*Y247</f>
        <v>0</v>
      </c>
      <c r="Z248" s="1"/>
      <c r="AA248" s="24">
        <f>AA245*AA247</f>
        <v>0</v>
      </c>
      <c r="AB248" s="1"/>
      <c r="AC248" s="24">
        <f>AC245*AC247</f>
        <v>0</v>
      </c>
      <c r="AD248" s="1"/>
      <c r="AE248" s="24">
        <f>AE245*AE247</f>
        <v>0</v>
      </c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</row>
    <row r="249" spans="3:108" x14ac:dyDescent="0.4">
      <c r="E249" s="8"/>
      <c r="F249" s="1"/>
      <c r="G249" s="8"/>
      <c r="H249" s="1"/>
      <c r="I249" s="8"/>
      <c r="J249" s="1"/>
      <c r="K249" s="8"/>
      <c r="L249" s="1"/>
      <c r="M249" s="8"/>
      <c r="N249" s="1"/>
      <c r="O249" s="8"/>
      <c r="P249" s="1"/>
      <c r="Q249" s="8"/>
      <c r="R249" s="1"/>
      <c r="S249" s="8"/>
      <c r="T249" s="1"/>
      <c r="U249" s="8"/>
      <c r="V249" s="1"/>
      <c r="W249" s="8"/>
      <c r="X249" s="1"/>
      <c r="Y249" s="8"/>
      <c r="Z249" s="1"/>
      <c r="AA249" s="8"/>
      <c r="AB249" s="1"/>
      <c r="AC249" s="8"/>
      <c r="AD249" s="1"/>
      <c r="AE249" s="8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</row>
    <row r="250" spans="3:108" x14ac:dyDescent="0.4">
      <c r="E250" s="8"/>
      <c r="F250" s="1"/>
      <c r="G250" s="8"/>
      <c r="H250" s="1"/>
      <c r="I250" s="8"/>
      <c r="J250" s="1"/>
      <c r="K250" s="8"/>
      <c r="L250" s="1"/>
      <c r="M250" s="8"/>
      <c r="N250" s="1"/>
      <c r="O250" s="8"/>
      <c r="P250" s="1"/>
      <c r="Q250" s="8"/>
      <c r="R250" s="1"/>
      <c r="S250" s="8"/>
      <c r="T250" s="1"/>
      <c r="U250" s="8"/>
      <c r="V250" s="1"/>
      <c r="W250" s="8"/>
      <c r="X250" s="1"/>
      <c r="Y250" s="8"/>
      <c r="Z250" s="1"/>
      <c r="AA250" s="8"/>
      <c r="AB250" s="1"/>
      <c r="AC250" s="8"/>
      <c r="AD250" s="1"/>
      <c r="AE250" s="8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</row>
    <row r="251" spans="3:108" x14ac:dyDescent="0.4">
      <c r="E251" s="8"/>
      <c r="F251" s="1"/>
      <c r="G251" s="8"/>
      <c r="H251" s="1"/>
      <c r="I251" s="8"/>
      <c r="J251" s="1"/>
      <c r="K251" s="8"/>
      <c r="L251" s="1"/>
      <c r="M251" s="8"/>
      <c r="N251" s="1"/>
      <c r="O251" s="8"/>
      <c r="P251" s="1"/>
      <c r="Q251" s="8"/>
      <c r="R251" s="1"/>
      <c r="S251" s="8"/>
      <c r="T251" s="1"/>
      <c r="U251" s="8"/>
      <c r="V251" s="1"/>
      <c r="W251" s="8"/>
      <c r="X251" s="1"/>
      <c r="Y251" s="8"/>
      <c r="Z251" s="1"/>
      <c r="AA251" s="8"/>
      <c r="AB251" s="1"/>
      <c r="AC251" s="8"/>
      <c r="AD251" s="1"/>
      <c r="AE251" s="8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</row>
    <row r="252" spans="3:108" x14ac:dyDescent="0.4">
      <c r="C252" s="1" t="s">
        <v>22</v>
      </c>
      <c r="D252" s="40" t="s">
        <v>62</v>
      </c>
      <c r="E252" s="35">
        <f>E134+E140+E146+E152+E158+E164+E170+E176+E182+E188+E194+E200+E206+E212+E218+E224+E230+E236+E242+E248</f>
        <v>0</v>
      </c>
      <c r="F252" s="1"/>
      <c r="G252" s="35">
        <f>G134+G140+G146+G152+G158+G164+G170+G176+G182+G188+G194+G200+G206+G212+G218+G224+G230+G236+G242+G248</f>
        <v>0</v>
      </c>
      <c r="H252" s="1"/>
      <c r="I252" s="35">
        <f>I134+I140+I146+I152+I158+I164+I170+I176+I182+I188+I194+I200+I206+I212+I218+I224+I230+I236+I242+I248</f>
        <v>0</v>
      </c>
      <c r="J252" s="1"/>
      <c r="K252" s="35">
        <f>K134+K140+K146+K152+K158+K164+K170+K176+K182+K188+K194+K200+K206+K212+K218+K224+K230+K236+K242+K248</f>
        <v>0</v>
      </c>
      <c r="L252" s="1"/>
      <c r="M252" s="35">
        <f>M134+M140+M146+M152+M158+M164+M170+M176+M182+M188+M194+M200+M206+M212+M218+M224+M230+M236+M242+M248</f>
        <v>0</v>
      </c>
      <c r="N252" s="1"/>
      <c r="O252" s="35">
        <f>O134+O140+O146+O152+O158+O164+O170+O176+O182+O188+O194+O200+O206+O212+O218+O224+O230+O236+O242+O248</f>
        <v>0</v>
      </c>
      <c r="P252" s="1"/>
      <c r="Q252" s="35">
        <f>Q134+Q140+Q146+Q152+Q158+Q164+Q170+Q176+Q182+Q188+Q194+Q200+Q206+Q212+Q218+Q224+Q230+Q236+Q242+Q248</f>
        <v>0</v>
      </c>
      <c r="R252" s="1"/>
      <c r="S252" s="35">
        <f>S134+S140+S146+S152+S158+S164+S170+S176+S182+S188+S194+S200+S206+S212+S218+S224+S230+S236+S242+S248</f>
        <v>0</v>
      </c>
      <c r="T252" s="1"/>
      <c r="U252" s="35">
        <f>U134+U140+U146+U152+U158+U164+U170+U176+U182+U188+U194+U200+U206+U212+U218+U224+U230+U236+U242+U248</f>
        <v>0</v>
      </c>
      <c r="V252" s="1"/>
      <c r="W252" s="35">
        <f>W134+W140+W146+W152+W158+W164+W170+W176+W182+W188+W194+W200+W206+W212+W218+W224+W230+W236+W242+W248</f>
        <v>0</v>
      </c>
      <c r="X252" s="1"/>
      <c r="Y252" s="35">
        <f>Y134+Y140+Y146+Y152+Y158+Y164+Y170+Y176+Y182+Y188+Y194+Y200+Y206+Y212+Y218+Y224+Y230+Y236+Y242+Y248</f>
        <v>0</v>
      </c>
      <c r="Z252" s="1"/>
      <c r="AA252" s="35">
        <f>AA134+AA140+AA146+AA152+AA158+AA164+AA170+AA176+AA182+AA188+AA194+AA200+AA206+AA212+AA218+AA224+AA230+AA236+AA242+AA248</f>
        <v>0</v>
      </c>
      <c r="AB252" s="1"/>
      <c r="AC252" s="35">
        <f>AC134+AC140+AC146+AC152+AC158+AC164+AC170+AC176+AC182+AC188+AC194+AC200+AC206+AC212+AC218+AC224+AC230+AC236+AC242+AC248</f>
        <v>0</v>
      </c>
      <c r="AD252" s="1"/>
      <c r="AE252" s="35">
        <f>AE134+AE140+AE146+AE152+AE158+AE164+AE170+AE176+AE182+AE188+AE194+AE200+AE206+AE212+AE218+AE224+AE230+AE236+AE242+AE248</f>
        <v>0</v>
      </c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</row>
    <row r="253" spans="3:108" x14ac:dyDescent="0.4">
      <c r="D253" s="63" t="s">
        <v>63</v>
      </c>
      <c r="E253" s="63">
        <f>E130+E136+E142+E148+E154+E160+E166+E172+E178+E184+E190+E196+E202+E208+E214+E220+E226+E232+E238+E244</f>
        <v>0</v>
      </c>
      <c r="F253" s="1"/>
      <c r="G253" s="63">
        <f>G130+G136+G142+G148+G154+G160+G166+G172+G178+G184+G190+G196+G202+G208+G214+G220+G226+G232+G238+G244</f>
        <v>0</v>
      </c>
      <c r="H253" s="1"/>
      <c r="I253" s="63">
        <f>I130+I136+I142+I148+I154+I160+I166+I172+I178+I184+I190+I196+I202+I208+I214+I220+I226+I232+I238+I244</f>
        <v>0</v>
      </c>
      <c r="J253" s="1"/>
      <c r="K253" s="63">
        <f>K130+K136+K142+K148+K154+K160+K166+K172+K178+K184+K190+K196+K202+K208+K214+K220+K226+K232+K238+K244</f>
        <v>0</v>
      </c>
      <c r="L253" s="1"/>
      <c r="M253" s="63">
        <f>M130+M136+M142+M148+M154+M160+M166+M172+M178+M184+M190+M196+M202+M208+M214+M220+M226+M232+M238+M244</f>
        <v>0</v>
      </c>
      <c r="N253" s="1"/>
      <c r="O253" s="63">
        <f>O130+O136+O142+O148+O154+O160+O166+O172+O178+O184+O190+O196+O202+O208+O214+O220+O226+O232+O238+O244</f>
        <v>0</v>
      </c>
      <c r="P253" s="1"/>
      <c r="Q253" s="63">
        <f>Q130+Q136+Q142+Q148+Q154+Q160+Q166+Q172+Q178+Q184+Q190+Q196+Q202+Q208+Q214+Q220+Q226+Q232+Q238+Q244</f>
        <v>0</v>
      </c>
      <c r="R253" s="1"/>
      <c r="S253" s="63">
        <f>S130+S136+S142+S148+S154+S160+S166+S172+S178+S184+S190+S196+S202+S208+S214+S220+S226+S232+S238+S244</f>
        <v>0</v>
      </c>
      <c r="T253" s="1"/>
      <c r="U253" s="63">
        <f>U130+U136+U142+U148+U154+U160+U166+U172+U178+U184+U190+U196+U202+U208+U214+U220+U226+U232+U238+U244</f>
        <v>0</v>
      </c>
      <c r="V253" s="1"/>
      <c r="W253" s="63">
        <f>W130+W136+W142+W148+W154+W160+W166+W172+W178+W184+W190+W196+W202+W208+W214+W220+W226+W232+W238+W244</f>
        <v>0</v>
      </c>
      <c r="X253" s="1"/>
      <c r="Y253" s="63">
        <f>Y130+Y136+Y142+Y148+Y154+Y160+Y166+Y172+Y178+Y184+Y190+Y196+Y202+Y208+Y214+Y220+Y226+Y232+Y238+Y244</f>
        <v>0</v>
      </c>
      <c r="Z253" s="1"/>
      <c r="AA253" s="63">
        <f>AA130+AA136+AA142+AA148+AA154+AA160+AA166+AA172+AA178+AA184+AA190+AA196+AA202+AA208+AA214+AA220+AA226+AA232+AA238+AA244</f>
        <v>0</v>
      </c>
      <c r="AB253" s="1"/>
      <c r="AC253" s="63">
        <f>AC130+AC136+AC142+AC148+AC154+AC160+AC166+AC172+AC178+AC184+AC190+AC196+AC202+AC208+AC214+AC220+AC226+AC232+AC238+AC244</f>
        <v>0</v>
      </c>
      <c r="AD253" s="1"/>
      <c r="AE253" s="63">
        <f>AE130+AE136+AE142+AE148+AE154+AE160+AE166+AE172+AE178+AE184+AE190+AE196+AE202+AE208+AE214+AE220+AE226+AE232+AE238+AE244</f>
        <v>0</v>
      </c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</row>
    <row r="254" spans="3:108" s="39" customFormat="1" x14ac:dyDescent="0.4">
      <c r="C254" s="3"/>
      <c r="D254" s="36"/>
      <c r="E254" s="37"/>
      <c r="F254" s="38"/>
      <c r="G254" s="37"/>
      <c r="H254" s="38"/>
      <c r="I254" s="37"/>
      <c r="J254" s="38"/>
      <c r="K254" s="37"/>
      <c r="L254" s="38"/>
      <c r="M254" s="37"/>
      <c r="N254" s="38"/>
      <c r="O254" s="37"/>
      <c r="P254" s="38"/>
      <c r="Q254" s="37"/>
      <c r="R254" s="38"/>
      <c r="S254" s="37"/>
      <c r="T254" s="38"/>
      <c r="U254" s="37"/>
      <c r="V254" s="38"/>
      <c r="W254" s="37"/>
      <c r="X254" s="38"/>
      <c r="Y254" s="37"/>
      <c r="Z254" s="38"/>
      <c r="AA254" s="37"/>
      <c r="AB254" s="38"/>
      <c r="AC254" s="37"/>
      <c r="AD254" s="38"/>
      <c r="AE254" s="37"/>
      <c r="AF254" s="38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</row>
    <row r="255" spans="3:108" x14ac:dyDescent="0.4">
      <c r="E255" s="8"/>
      <c r="F255" s="1"/>
      <c r="G255" s="8"/>
      <c r="H255" s="1"/>
      <c r="I255" s="8"/>
      <c r="J255" s="1"/>
      <c r="K255" s="8"/>
      <c r="L255" s="1"/>
      <c r="M255" s="8"/>
      <c r="N255" s="1"/>
      <c r="O255" s="8"/>
      <c r="P255" s="1"/>
      <c r="Q255" s="8"/>
      <c r="R255" s="1"/>
      <c r="S255" s="8"/>
      <c r="T255" s="1"/>
      <c r="U255" s="8"/>
      <c r="V255" s="1"/>
      <c r="W255" s="8"/>
      <c r="X255" s="1"/>
      <c r="Y255" s="8"/>
      <c r="Z255" s="1"/>
      <c r="AA255" s="8"/>
      <c r="AB255" s="1"/>
      <c r="AC255" s="8"/>
      <c r="AD255" s="1"/>
      <c r="AE255" s="8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</row>
    <row r="256" spans="3:108" x14ac:dyDescent="0.4">
      <c r="C256" s="70" t="s">
        <v>40</v>
      </c>
      <c r="D256" s="46" t="s">
        <v>25</v>
      </c>
      <c r="E256" s="8">
        <v>0</v>
      </c>
      <c r="F256" s="1"/>
      <c r="G256" s="8" t="str">
        <f>IF(G257&gt;0.3,"1","0")</f>
        <v>0</v>
      </c>
      <c r="H256" s="1"/>
      <c r="I256" s="8" t="str">
        <f>IF(I257&gt;0.3,"1","0")</f>
        <v>0</v>
      </c>
      <c r="J256" s="1"/>
      <c r="K256" s="8" t="str">
        <f>IF(K257&gt;0.3,"1","0")</f>
        <v>0</v>
      </c>
      <c r="L256" s="1"/>
      <c r="M256" s="8" t="str">
        <f>IF(M257&gt;0.3,"1","0")</f>
        <v>0</v>
      </c>
      <c r="N256" s="1"/>
      <c r="O256" s="8">
        <v>1</v>
      </c>
      <c r="P256" s="1"/>
      <c r="Q256" s="8">
        <v>1</v>
      </c>
      <c r="R256" s="1"/>
      <c r="S256" s="8">
        <v>0</v>
      </c>
      <c r="T256" s="1"/>
      <c r="U256" s="8" t="str">
        <f>IF(U257&gt;0.3,"1","0")</f>
        <v>0</v>
      </c>
      <c r="V256" s="1"/>
      <c r="W256" s="8">
        <v>0</v>
      </c>
      <c r="X256" s="1"/>
      <c r="Y256" s="8"/>
      <c r="Z256" s="1"/>
      <c r="AA256" s="8"/>
      <c r="AB256" s="1"/>
      <c r="AC256" s="8">
        <v>1</v>
      </c>
      <c r="AD256" s="1"/>
      <c r="AE256" s="8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</row>
    <row r="257" spans="3:108" x14ac:dyDescent="0.4">
      <c r="D257" s="12" t="s">
        <v>0</v>
      </c>
      <c r="E257" s="68"/>
      <c r="F257" s="1"/>
      <c r="G257" s="68"/>
      <c r="H257" s="1"/>
      <c r="I257" s="68"/>
      <c r="J257" s="1"/>
      <c r="K257" s="68"/>
      <c r="L257" s="1"/>
      <c r="M257" s="68"/>
      <c r="N257" s="1"/>
      <c r="O257" s="68">
        <v>36.5</v>
      </c>
      <c r="P257" s="1"/>
      <c r="Q257" s="68">
        <v>30</v>
      </c>
      <c r="R257" s="1"/>
      <c r="S257" s="68"/>
      <c r="T257" s="1"/>
      <c r="U257" s="68"/>
      <c r="V257" s="1"/>
      <c r="W257" s="68"/>
      <c r="X257" s="1"/>
      <c r="Y257" s="68"/>
      <c r="Z257" s="1"/>
      <c r="AA257" s="68"/>
      <c r="AB257" s="1"/>
      <c r="AC257" s="68">
        <v>30</v>
      </c>
      <c r="AD257" s="1"/>
      <c r="AE257" s="68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</row>
    <row r="258" spans="3:108" x14ac:dyDescent="0.4">
      <c r="C258" s="72" t="s">
        <v>44</v>
      </c>
      <c r="D258" s="12" t="s">
        <v>1</v>
      </c>
      <c r="E258" s="116"/>
      <c r="F258" s="118"/>
      <c r="G258" s="116"/>
      <c r="H258" s="118"/>
      <c r="I258" s="116"/>
      <c r="J258" s="118"/>
      <c r="K258" s="116"/>
      <c r="L258" s="118"/>
      <c r="M258" s="116"/>
      <c r="N258" s="118"/>
      <c r="O258" s="116"/>
      <c r="P258" s="118"/>
      <c r="Q258" s="116"/>
      <c r="R258" s="118"/>
      <c r="S258" s="116"/>
      <c r="T258" s="118"/>
      <c r="U258" s="116"/>
      <c r="V258" s="118"/>
      <c r="W258" s="116"/>
      <c r="X258" s="118"/>
      <c r="Y258" s="116"/>
      <c r="Z258" s="118"/>
      <c r="AA258" s="116"/>
      <c r="AB258" s="118"/>
      <c r="AC258" s="116"/>
      <c r="AD258" s="118"/>
      <c r="AE258" s="116"/>
      <c r="AF258" s="118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</row>
    <row r="259" spans="3:108" ht="15" thickBot="1" x14ac:dyDescent="0.45">
      <c r="D259" s="14" t="s">
        <v>36</v>
      </c>
      <c r="E259" s="68">
        <v>10</v>
      </c>
      <c r="F259" s="1"/>
      <c r="G259" s="68">
        <v>10</v>
      </c>
      <c r="H259" s="1"/>
      <c r="I259" s="68">
        <v>10</v>
      </c>
      <c r="J259" s="1"/>
      <c r="K259" s="68">
        <v>10</v>
      </c>
      <c r="L259" s="1"/>
      <c r="M259" s="68">
        <v>10</v>
      </c>
      <c r="N259" s="1"/>
      <c r="O259" s="68">
        <v>10</v>
      </c>
      <c r="P259" s="1"/>
      <c r="Q259" s="68">
        <v>10</v>
      </c>
      <c r="R259" s="1"/>
      <c r="S259" s="68">
        <v>10</v>
      </c>
      <c r="T259" s="1"/>
      <c r="U259" s="68">
        <v>10</v>
      </c>
      <c r="V259" s="1"/>
      <c r="W259" s="68">
        <v>10</v>
      </c>
      <c r="X259" s="1"/>
      <c r="Y259" s="68">
        <v>10</v>
      </c>
      <c r="Z259" s="1"/>
      <c r="AA259" s="68">
        <v>10</v>
      </c>
      <c r="AB259" s="1"/>
      <c r="AC259" s="68">
        <v>10</v>
      </c>
      <c r="AD259" s="1"/>
      <c r="AE259" s="68">
        <v>10</v>
      </c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</row>
    <row r="260" spans="3:108" s="3" customFormat="1" ht="15" thickBot="1" x14ac:dyDescent="0.45">
      <c r="C260" s="31" t="s">
        <v>16</v>
      </c>
      <c r="D260" s="13" t="s">
        <v>2</v>
      </c>
      <c r="E260" s="24">
        <f>E257*E259</f>
        <v>0</v>
      </c>
      <c r="F260" s="1"/>
      <c r="G260" s="24">
        <f>G257*G259</f>
        <v>0</v>
      </c>
      <c r="H260" s="1"/>
      <c r="I260" s="24">
        <f>I257*I259</f>
        <v>0</v>
      </c>
      <c r="J260" s="1"/>
      <c r="K260" s="24">
        <f>K257*K259</f>
        <v>0</v>
      </c>
      <c r="L260" s="1"/>
      <c r="M260" s="24">
        <f>M257*M259</f>
        <v>0</v>
      </c>
      <c r="N260" s="1"/>
      <c r="O260" s="24">
        <f>O257*O259</f>
        <v>365</v>
      </c>
      <c r="P260" s="1"/>
      <c r="Q260" s="24">
        <f>Q257*Q259</f>
        <v>300</v>
      </c>
      <c r="R260" s="1"/>
      <c r="S260" s="24">
        <f>S257*S259</f>
        <v>0</v>
      </c>
      <c r="T260" s="1"/>
      <c r="U260" s="24">
        <f>U257*U259</f>
        <v>0</v>
      </c>
      <c r="V260" s="1"/>
      <c r="W260" s="24">
        <f>W257*W259</f>
        <v>0</v>
      </c>
      <c r="X260" s="1"/>
      <c r="Y260" s="24">
        <f>Y257*Y259</f>
        <v>0</v>
      </c>
      <c r="Z260" s="1"/>
      <c r="AA260" s="24">
        <f>AA257*AA259</f>
        <v>0</v>
      </c>
      <c r="AB260" s="1"/>
      <c r="AC260" s="24">
        <f>AC257*AC259</f>
        <v>300</v>
      </c>
      <c r="AD260" s="1"/>
      <c r="AE260" s="24">
        <f>AE257*AE259</f>
        <v>0</v>
      </c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</row>
    <row r="261" spans="3:108" x14ac:dyDescent="0.4">
      <c r="E261" s="8"/>
      <c r="F261" s="1"/>
      <c r="G261" s="8"/>
      <c r="H261" s="1"/>
      <c r="I261" s="8"/>
      <c r="J261" s="1"/>
      <c r="K261" s="8"/>
      <c r="L261" s="1"/>
      <c r="M261" s="8"/>
      <c r="N261" s="1"/>
      <c r="O261" s="8"/>
      <c r="P261" s="1"/>
      <c r="Q261" s="8"/>
      <c r="R261" s="1"/>
      <c r="S261" s="8"/>
      <c r="T261" s="1"/>
      <c r="U261" s="8"/>
      <c r="V261" s="1"/>
      <c r="W261" s="8"/>
      <c r="X261" s="1"/>
      <c r="Y261" s="8"/>
      <c r="Z261" s="1"/>
      <c r="AA261" s="8"/>
      <c r="AB261" s="1"/>
      <c r="AC261" s="8"/>
      <c r="AD261" s="1"/>
      <c r="AE261" s="8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</row>
    <row r="262" spans="3:108" ht="15" thickBot="1" x14ac:dyDescent="0.45">
      <c r="D262" s="46" t="s">
        <v>25</v>
      </c>
      <c r="E262" s="8" t="str">
        <f>IF(E263&gt;0.3,"1","0")</f>
        <v>0</v>
      </c>
      <c r="F262" s="1"/>
      <c r="G262" s="8" t="str">
        <f>IF(G263&gt;0.3,"1","0")</f>
        <v>0</v>
      </c>
      <c r="H262" s="1"/>
      <c r="I262" s="8" t="str">
        <f>IF(I263&gt;0.3,"1","0")</f>
        <v>0</v>
      </c>
      <c r="J262" s="1"/>
      <c r="K262" s="8" t="str">
        <f>IF(K263&gt;0.3,"1","0")</f>
        <v>0</v>
      </c>
      <c r="L262" s="1"/>
      <c r="M262" s="8" t="str">
        <f>IF(M263&gt;0.3,"1","0")</f>
        <v>0</v>
      </c>
      <c r="N262" s="1"/>
      <c r="O262" s="8">
        <v>0</v>
      </c>
      <c r="P262" s="1"/>
      <c r="Q262" s="8">
        <v>1</v>
      </c>
      <c r="R262" s="1"/>
      <c r="S262" s="8" t="str">
        <f>IF(S263&gt;0.3,"1","0")</f>
        <v>0</v>
      </c>
      <c r="T262" s="1"/>
      <c r="U262" s="8" t="str">
        <f>IF(U263&gt;0.3,"1","0")</f>
        <v>0</v>
      </c>
      <c r="V262" s="1"/>
      <c r="W262" s="8" t="str">
        <f>IF(W263&gt;0.3,"1","0")</f>
        <v>0</v>
      </c>
      <c r="X262" s="1"/>
      <c r="Y262" s="8" t="str">
        <f>IF(Y263&gt;0.3,"1","0")</f>
        <v>0</v>
      </c>
      <c r="Z262" s="1"/>
      <c r="AA262" s="8" t="str">
        <f>IF(AA263&gt;0.3,"1","0")</f>
        <v>0</v>
      </c>
      <c r="AB262" s="1"/>
      <c r="AC262" s="8" t="str">
        <f>IF(AC263&gt;0.3,"1","0")</f>
        <v>0</v>
      </c>
      <c r="AD262" s="1"/>
      <c r="AE262" s="8" t="str">
        <f>IF(AE263&gt;0.3,"1","0")</f>
        <v>0</v>
      </c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</row>
    <row r="263" spans="3:108" ht="15" thickBot="1" x14ac:dyDescent="0.45">
      <c r="C263" s="66" t="s">
        <v>9</v>
      </c>
      <c r="D263" s="12" t="s">
        <v>0</v>
      </c>
      <c r="E263" s="68"/>
      <c r="F263" s="1"/>
      <c r="G263" s="68"/>
      <c r="H263" s="1"/>
      <c r="I263" s="68"/>
      <c r="J263" s="1"/>
      <c r="K263" s="68"/>
      <c r="L263" s="1"/>
      <c r="M263" s="68"/>
      <c r="N263" s="1"/>
      <c r="O263" s="68"/>
      <c r="P263" s="1"/>
      <c r="Q263" s="68">
        <v>34</v>
      </c>
      <c r="R263" s="1"/>
      <c r="S263" s="68"/>
      <c r="T263" s="1"/>
      <c r="U263" s="68"/>
      <c r="V263" s="1"/>
      <c r="W263" s="68"/>
      <c r="X263" s="1"/>
      <c r="Y263" s="68"/>
      <c r="Z263" s="1"/>
      <c r="AA263" s="68"/>
      <c r="AB263" s="1"/>
      <c r="AC263" s="68"/>
      <c r="AD263" s="1"/>
      <c r="AE263" s="68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</row>
    <row r="264" spans="3:108" ht="15" thickBot="1" x14ac:dyDescent="0.45">
      <c r="C264" s="67"/>
      <c r="D264" s="12" t="s">
        <v>1</v>
      </c>
      <c r="E264" s="116"/>
      <c r="F264" s="118"/>
      <c r="G264" s="116"/>
      <c r="H264" s="118"/>
      <c r="I264" s="116"/>
      <c r="J264" s="118"/>
      <c r="K264" s="116"/>
      <c r="L264" s="118"/>
      <c r="M264" s="116"/>
      <c r="N264" s="118"/>
      <c r="O264" s="116"/>
      <c r="P264" s="118"/>
      <c r="Q264" s="116"/>
      <c r="R264" s="118"/>
      <c r="S264" s="116"/>
      <c r="T264" s="118"/>
      <c r="U264" s="116"/>
      <c r="V264" s="118"/>
      <c r="W264" s="116"/>
      <c r="X264" s="118"/>
      <c r="Y264" s="116"/>
      <c r="Z264" s="118"/>
      <c r="AA264" s="116"/>
      <c r="AB264" s="118"/>
      <c r="AC264" s="116"/>
      <c r="AD264" s="118"/>
      <c r="AE264" s="116"/>
      <c r="AF264" s="118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</row>
    <row r="265" spans="3:108" ht="15" thickBot="1" x14ac:dyDescent="0.45">
      <c r="C265" s="4" t="s">
        <v>10</v>
      </c>
      <c r="D265" s="14" t="s">
        <v>36</v>
      </c>
      <c r="E265" s="68">
        <v>10</v>
      </c>
      <c r="F265" s="1"/>
      <c r="G265" s="68">
        <v>10</v>
      </c>
      <c r="H265" s="1"/>
      <c r="I265" s="68">
        <v>10</v>
      </c>
      <c r="J265" s="1"/>
      <c r="K265" s="68">
        <v>10</v>
      </c>
      <c r="L265" s="1"/>
      <c r="M265" s="68">
        <v>10</v>
      </c>
      <c r="N265" s="1"/>
      <c r="O265" s="68">
        <v>10</v>
      </c>
      <c r="P265" s="1"/>
      <c r="Q265" s="68">
        <v>10</v>
      </c>
      <c r="R265" s="1"/>
      <c r="S265" s="68">
        <v>10</v>
      </c>
      <c r="T265" s="1"/>
      <c r="U265" s="68">
        <v>10</v>
      </c>
      <c r="V265" s="1"/>
      <c r="W265" s="68">
        <v>10</v>
      </c>
      <c r="X265" s="1"/>
      <c r="Y265" s="68">
        <v>10</v>
      </c>
      <c r="Z265" s="1"/>
      <c r="AA265" s="68">
        <v>10</v>
      </c>
      <c r="AB265" s="1"/>
      <c r="AC265" s="68">
        <v>10</v>
      </c>
      <c r="AD265" s="1"/>
      <c r="AE265" s="68">
        <v>10</v>
      </c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</row>
    <row r="266" spans="3:108" s="3" customFormat="1" x14ac:dyDescent="0.4">
      <c r="D266" s="13" t="s">
        <v>2</v>
      </c>
      <c r="E266" s="24">
        <f>E263*E265</f>
        <v>0</v>
      </c>
      <c r="F266" s="1"/>
      <c r="G266" s="24">
        <f>G263*G265</f>
        <v>0</v>
      </c>
      <c r="H266" s="1"/>
      <c r="I266" s="24">
        <f>I263*I265</f>
        <v>0</v>
      </c>
      <c r="J266" s="1"/>
      <c r="K266" s="24">
        <f>K263*K265</f>
        <v>0</v>
      </c>
      <c r="L266" s="1"/>
      <c r="M266" s="24">
        <f>M263*M265</f>
        <v>0</v>
      </c>
      <c r="N266" s="1"/>
      <c r="O266" s="24">
        <f>O263*O265</f>
        <v>0</v>
      </c>
      <c r="P266" s="1"/>
      <c r="Q266" s="24">
        <f>Q263*Q265</f>
        <v>340</v>
      </c>
      <c r="R266" s="1"/>
      <c r="S266" s="24">
        <f>S263*S265</f>
        <v>0</v>
      </c>
      <c r="T266" s="1"/>
      <c r="U266" s="24">
        <f>U263*U265</f>
        <v>0</v>
      </c>
      <c r="V266" s="1"/>
      <c r="W266" s="24">
        <f>W263*W265</f>
        <v>0</v>
      </c>
      <c r="X266" s="1"/>
      <c r="Y266" s="24">
        <f>Y263*Y265</f>
        <v>0</v>
      </c>
      <c r="Z266" s="1"/>
      <c r="AA266" s="24">
        <f>AA263*AA265</f>
        <v>0</v>
      </c>
      <c r="AB266" s="1"/>
      <c r="AC266" s="24">
        <f>AC263*AC265</f>
        <v>0</v>
      </c>
      <c r="AD266" s="1"/>
      <c r="AE266" s="24">
        <f>AE263*AE265</f>
        <v>0</v>
      </c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</row>
    <row r="267" spans="3:108" x14ac:dyDescent="0.4">
      <c r="E267" s="8"/>
      <c r="F267" s="1"/>
      <c r="G267" s="8"/>
      <c r="H267" s="1"/>
      <c r="I267" s="8"/>
      <c r="J267" s="1"/>
      <c r="K267" s="8"/>
      <c r="L267" s="1"/>
      <c r="M267" s="8"/>
      <c r="N267" s="1"/>
      <c r="O267" s="8"/>
      <c r="P267" s="1"/>
      <c r="Q267" s="8"/>
      <c r="R267" s="1"/>
      <c r="S267" s="8"/>
      <c r="T267" s="1"/>
      <c r="U267" s="8"/>
      <c r="V267" s="1"/>
      <c r="W267" s="8"/>
      <c r="X267" s="1"/>
      <c r="Y267" s="8"/>
      <c r="Z267" s="1"/>
      <c r="AA267" s="8"/>
      <c r="AB267" s="1"/>
      <c r="AC267" s="8"/>
      <c r="AD267" s="1"/>
      <c r="AE267" s="8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</row>
    <row r="268" spans="3:108" x14ac:dyDescent="0.4">
      <c r="D268" s="46" t="s">
        <v>25</v>
      </c>
      <c r="E268" s="8" t="str">
        <f>IF(E269&gt;0.3,"1","0")</f>
        <v>0</v>
      </c>
      <c r="F268" s="1"/>
      <c r="G268" s="8" t="str">
        <f>IF(G269&gt;0.3,"1","0")</f>
        <v>0</v>
      </c>
      <c r="H268" s="1"/>
      <c r="I268" s="8" t="str">
        <f>IF(I269&gt;0.3,"1","0")</f>
        <v>0</v>
      </c>
      <c r="J268" s="1"/>
      <c r="K268" s="8" t="str">
        <f>IF(K269&gt;0.3,"1","0")</f>
        <v>0</v>
      </c>
      <c r="L268" s="1"/>
      <c r="M268" s="8" t="str">
        <f>IF(M269&gt;0.3,"1","0")</f>
        <v>0</v>
      </c>
      <c r="N268" s="1"/>
      <c r="O268" s="8" t="str">
        <f>IF(O269&gt;0.3,"1","0")</f>
        <v>0</v>
      </c>
      <c r="P268" s="1"/>
      <c r="Q268" s="8" t="str">
        <f>IF(Q269&gt;0.3,"1","0")</f>
        <v>0</v>
      </c>
      <c r="R268" s="1"/>
      <c r="S268" s="8" t="str">
        <f>IF(S269&gt;0.3,"1","0")</f>
        <v>0</v>
      </c>
      <c r="T268" s="1"/>
      <c r="U268" s="8" t="str">
        <f>IF(U269&gt;0.3,"1","0")</f>
        <v>0</v>
      </c>
      <c r="V268" s="1"/>
      <c r="W268" s="8" t="str">
        <f>IF(W269&gt;0.3,"1","0")</f>
        <v>0</v>
      </c>
      <c r="X268" s="1"/>
      <c r="Y268" s="8" t="str">
        <f>IF(Y269&gt;0.3,"1","0")</f>
        <v>0</v>
      </c>
      <c r="Z268" s="1"/>
      <c r="AA268" s="8" t="str">
        <f>IF(AA269&gt;0.3,"1","0")</f>
        <v>0</v>
      </c>
      <c r="AB268" s="1"/>
      <c r="AC268" s="8" t="str">
        <f>IF(AC269&gt;0.3,"1","0")</f>
        <v>0</v>
      </c>
      <c r="AD268" s="1"/>
      <c r="AE268" s="8" t="str">
        <f>IF(AE269&gt;0.3,"1","0")</f>
        <v>0</v>
      </c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</row>
    <row r="269" spans="3:108" x14ac:dyDescent="0.4">
      <c r="C269" s="30" t="s">
        <v>33</v>
      </c>
      <c r="D269" s="12" t="s">
        <v>0</v>
      </c>
      <c r="E269" s="68"/>
      <c r="F269" s="1"/>
      <c r="G269" s="68"/>
      <c r="H269" s="1"/>
      <c r="I269" s="68"/>
      <c r="J269" s="1"/>
      <c r="K269" s="68"/>
      <c r="L269" s="1"/>
      <c r="M269" s="68"/>
      <c r="N269" s="1"/>
      <c r="O269" s="68"/>
      <c r="P269" s="1"/>
      <c r="Q269" s="68"/>
      <c r="R269" s="1"/>
      <c r="S269" s="68"/>
      <c r="T269" s="1"/>
      <c r="U269" s="68"/>
      <c r="V269" s="1"/>
      <c r="W269" s="68"/>
      <c r="X269" s="1"/>
      <c r="Y269" s="68"/>
      <c r="Z269" s="1"/>
      <c r="AA269" s="68"/>
      <c r="AB269" s="1"/>
      <c r="AC269" s="68"/>
      <c r="AD269" s="1"/>
      <c r="AE269" s="68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</row>
    <row r="270" spans="3:108" x14ac:dyDescent="0.4">
      <c r="C270" s="30"/>
      <c r="D270" s="12" t="s">
        <v>1</v>
      </c>
      <c r="E270" s="116"/>
      <c r="F270" s="118"/>
      <c r="G270" s="116"/>
      <c r="H270" s="118"/>
      <c r="I270" s="116"/>
      <c r="J270" s="118"/>
      <c r="K270" s="116"/>
      <c r="L270" s="118"/>
      <c r="M270" s="116"/>
      <c r="N270" s="118"/>
      <c r="O270" s="116"/>
      <c r="P270" s="118"/>
      <c r="Q270" s="116"/>
      <c r="R270" s="118"/>
      <c r="S270" s="116"/>
      <c r="T270" s="118"/>
      <c r="U270" s="116"/>
      <c r="V270" s="118"/>
      <c r="W270" s="116"/>
      <c r="X270" s="118"/>
      <c r="Y270" s="116"/>
      <c r="Z270" s="118"/>
      <c r="AA270" s="116"/>
      <c r="AB270" s="118"/>
      <c r="AC270" s="116"/>
      <c r="AD270" s="118"/>
      <c r="AE270" s="116"/>
      <c r="AF270" s="118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</row>
    <row r="271" spans="3:108" x14ac:dyDescent="0.4">
      <c r="C271" s="30" t="s">
        <v>34</v>
      </c>
      <c r="D271" s="14" t="s">
        <v>36</v>
      </c>
      <c r="E271" s="68">
        <v>10</v>
      </c>
      <c r="F271" s="1"/>
      <c r="G271" s="68">
        <v>10</v>
      </c>
      <c r="H271" s="1"/>
      <c r="I271" s="68">
        <v>10</v>
      </c>
      <c r="J271" s="1"/>
      <c r="K271" s="68">
        <v>10</v>
      </c>
      <c r="L271" s="1"/>
      <c r="M271" s="68">
        <v>10</v>
      </c>
      <c r="N271" s="1"/>
      <c r="O271" s="68">
        <v>10</v>
      </c>
      <c r="P271" s="1"/>
      <c r="Q271" s="68">
        <v>10</v>
      </c>
      <c r="R271" s="1"/>
      <c r="S271" s="68">
        <v>10</v>
      </c>
      <c r="T271" s="1"/>
      <c r="U271" s="68">
        <v>10</v>
      </c>
      <c r="V271" s="1"/>
      <c r="W271" s="68">
        <v>10</v>
      </c>
      <c r="X271" s="1"/>
      <c r="Y271" s="68">
        <v>10</v>
      </c>
      <c r="Z271" s="1"/>
      <c r="AA271" s="68">
        <v>10</v>
      </c>
      <c r="AB271" s="1"/>
      <c r="AC271" s="68">
        <v>10</v>
      </c>
      <c r="AD271" s="1"/>
      <c r="AE271" s="68">
        <v>10</v>
      </c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</row>
    <row r="272" spans="3:108" s="3" customFormat="1" x14ac:dyDescent="0.4">
      <c r="C272" s="30"/>
      <c r="D272" s="13" t="s">
        <v>2</v>
      </c>
      <c r="E272" s="24">
        <f>E269*E271</f>
        <v>0</v>
      </c>
      <c r="F272" s="1"/>
      <c r="G272" s="24">
        <f>G269*G271</f>
        <v>0</v>
      </c>
      <c r="H272" s="1"/>
      <c r="I272" s="24">
        <f>I269*I271</f>
        <v>0</v>
      </c>
      <c r="J272" s="1"/>
      <c r="K272" s="24">
        <f>K269*K271</f>
        <v>0</v>
      </c>
      <c r="L272" s="1"/>
      <c r="M272" s="24">
        <f>M269*M271</f>
        <v>0</v>
      </c>
      <c r="N272" s="1"/>
      <c r="O272" s="24">
        <f>O269*O271</f>
        <v>0</v>
      </c>
      <c r="P272" s="1"/>
      <c r="Q272" s="24">
        <f>Q269*Q271</f>
        <v>0</v>
      </c>
      <c r="R272" s="1"/>
      <c r="S272" s="24">
        <f>S269*S271</f>
        <v>0</v>
      </c>
      <c r="T272" s="1"/>
      <c r="U272" s="24">
        <f>U269*U271</f>
        <v>0</v>
      </c>
      <c r="V272" s="1"/>
      <c r="W272" s="24">
        <f>W269*W271</f>
        <v>0</v>
      </c>
      <c r="X272" s="1"/>
      <c r="Y272" s="24">
        <f>Y269*Y271</f>
        <v>0</v>
      </c>
      <c r="Z272" s="1"/>
      <c r="AA272" s="24">
        <f>AA269*AA271</f>
        <v>0</v>
      </c>
      <c r="AB272" s="1"/>
      <c r="AC272" s="24">
        <f>AC269*AC271</f>
        <v>0</v>
      </c>
      <c r="AD272" s="1"/>
      <c r="AE272" s="24">
        <f>AE269*AE271</f>
        <v>0</v>
      </c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</row>
    <row r="273" spans="3:108" x14ac:dyDescent="0.4">
      <c r="C273" s="30" t="s">
        <v>35</v>
      </c>
      <c r="E273" s="8"/>
      <c r="F273" s="1"/>
      <c r="G273" s="8"/>
      <c r="H273" s="1"/>
      <c r="I273" s="8"/>
      <c r="J273" s="1"/>
      <c r="K273" s="8"/>
      <c r="L273" s="1"/>
      <c r="M273" s="8"/>
      <c r="N273" s="1"/>
      <c r="O273" s="8"/>
      <c r="P273" s="1"/>
      <c r="Q273" s="8"/>
      <c r="R273" s="1"/>
      <c r="S273" s="8"/>
      <c r="T273" s="1"/>
      <c r="U273" s="8"/>
      <c r="V273" s="1"/>
      <c r="W273" s="8"/>
      <c r="X273" s="1"/>
      <c r="Y273" s="8"/>
      <c r="Z273" s="1"/>
      <c r="AA273" s="8"/>
      <c r="AB273" s="1"/>
      <c r="AC273" s="8"/>
      <c r="AD273" s="1"/>
      <c r="AE273" s="8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</row>
    <row r="274" spans="3:108" x14ac:dyDescent="0.4">
      <c r="D274" s="46" t="s">
        <v>25</v>
      </c>
      <c r="E274" s="8" t="str">
        <f>IF(E275&gt;0.3,"1","0")</f>
        <v>0</v>
      </c>
      <c r="F274" s="1"/>
      <c r="G274" s="8" t="str">
        <f>IF(G275&gt;0.3,"1","0")</f>
        <v>0</v>
      </c>
      <c r="H274" s="1"/>
      <c r="I274" s="8" t="str">
        <f>IF(I275&gt;0.3,"1","0")</f>
        <v>0</v>
      </c>
      <c r="J274" s="1"/>
      <c r="K274" s="8" t="str">
        <f>IF(K275&gt;0.3,"1","0")</f>
        <v>0</v>
      </c>
      <c r="L274" s="1"/>
      <c r="M274" s="8" t="str">
        <f>IF(M275&gt;0.3,"1","0")</f>
        <v>0</v>
      </c>
      <c r="N274" s="1"/>
      <c r="O274" s="8" t="str">
        <f>IF(O275&gt;0.3,"1","0")</f>
        <v>0</v>
      </c>
      <c r="P274" s="1"/>
      <c r="Q274" s="8" t="str">
        <f>IF(Q275&gt;0.3,"1","0")</f>
        <v>0</v>
      </c>
      <c r="R274" s="1"/>
      <c r="S274" s="8" t="str">
        <f>IF(S275&gt;0.3,"1","0")</f>
        <v>0</v>
      </c>
      <c r="T274" s="1"/>
      <c r="U274" s="8" t="str">
        <f>IF(U275&gt;0.3,"1","0")</f>
        <v>0</v>
      </c>
      <c r="V274" s="1"/>
      <c r="W274" s="8" t="str">
        <f>IF(W275&gt;0.3,"1","0")</f>
        <v>0</v>
      </c>
      <c r="X274" s="1"/>
      <c r="Y274" s="8" t="str">
        <f>IF(Y275&gt;0.3,"1","0")</f>
        <v>0</v>
      </c>
      <c r="Z274" s="1"/>
      <c r="AA274" s="8" t="str">
        <f>IF(AA275&gt;0.3,"1","0")</f>
        <v>0</v>
      </c>
      <c r="AB274" s="1"/>
      <c r="AC274" s="8" t="str">
        <f>IF(AC275&gt;0.3,"1","0")</f>
        <v>0</v>
      </c>
      <c r="AD274" s="1"/>
      <c r="AE274" s="8" t="str">
        <f>IF(AE275&gt;0.3,"1","0")</f>
        <v>0</v>
      </c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</row>
    <row r="275" spans="3:108" x14ac:dyDescent="0.4">
      <c r="C275" s="30"/>
      <c r="D275" s="12" t="s">
        <v>0</v>
      </c>
      <c r="E275" s="68"/>
      <c r="F275" s="1"/>
      <c r="G275" s="68"/>
      <c r="H275" s="1"/>
      <c r="I275" s="68"/>
      <c r="J275" s="1"/>
      <c r="K275" s="68"/>
      <c r="L275" s="1"/>
      <c r="M275" s="68"/>
      <c r="N275" s="1"/>
      <c r="O275" s="68"/>
      <c r="P275" s="1"/>
      <c r="Q275" s="68"/>
      <c r="R275" s="1"/>
      <c r="S275" s="68"/>
      <c r="T275" s="1"/>
      <c r="U275" s="68"/>
      <c r="V275" s="1"/>
      <c r="W275" s="68"/>
      <c r="X275" s="1"/>
      <c r="Y275" s="68"/>
      <c r="Z275" s="1"/>
      <c r="AA275" s="68"/>
      <c r="AB275" s="1"/>
      <c r="AC275" s="68"/>
      <c r="AD275" s="1"/>
      <c r="AE275" s="68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</row>
    <row r="276" spans="3:108" ht="15" thickBot="1" x14ac:dyDescent="0.45">
      <c r="D276" s="12" t="s">
        <v>1</v>
      </c>
      <c r="E276" s="116"/>
      <c r="F276" s="118"/>
      <c r="G276" s="116"/>
      <c r="H276" s="118"/>
      <c r="I276" s="116"/>
      <c r="J276" s="118"/>
      <c r="K276" s="116"/>
      <c r="L276" s="118"/>
      <c r="M276" s="116"/>
      <c r="N276" s="118"/>
      <c r="O276" s="116"/>
      <c r="P276" s="118"/>
      <c r="Q276" s="116"/>
      <c r="R276" s="118"/>
      <c r="S276" s="116"/>
      <c r="T276" s="118"/>
      <c r="U276" s="116"/>
      <c r="V276" s="118"/>
      <c r="W276" s="116"/>
      <c r="X276" s="118"/>
      <c r="Y276" s="116"/>
      <c r="Z276" s="118"/>
      <c r="AA276" s="116"/>
      <c r="AB276" s="118"/>
      <c r="AC276" s="116"/>
      <c r="AD276" s="118"/>
      <c r="AE276" s="116"/>
      <c r="AF276" s="118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</row>
    <row r="277" spans="3:108" ht="15" thickBot="1" x14ac:dyDescent="0.45">
      <c r="C277" s="31" t="s">
        <v>29</v>
      </c>
      <c r="D277" s="14" t="s">
        <v>36</v>
      </c>
      <c r="E277" s="68">
        <v>10</v>
      </c>
      <c r="F277" s="1"/>
      <c r="G277" s="68">
        <v>10</v>
      </c>
      <c r="H277" s="1"/>
      <c r="I277" s="68">
        <v>10</v>
      </c>
      <c r="J277" s="1"/>
      <c r="K277" s="68">
        <v>10</v>
      </c>
      <c r="L277" s="1"/>
      <c r="M277" s="68">
        <v>10</v>
      </c>
      <c r="N277" s="1"/>
      <c r="O277" s="68">
        <v>10</v>
      </c>
      <c r="P277" s="1"/>
      <c r="Q277" s="68">
        <v>10</v>
      </c>
      <c r="R277" s="1"/>
      <c r="S277" s="68">
        <v>10</v>
      </c>
      <c r="T277" s="1"/>
      <c r="U277" s="68">
        <v>10</v>
      </c>
      <c r="V277" s="1"/>
      <c r="W277" s="68">
        <v>10</v>
      </c>
      <c r="X277" s="1"/>
      <c r="Y277" s="68">
        <v>10</v>
      </c>
      <c r="Z277" s="1"/>
      <c r="AA277" s="68">
        <v>10</v>
      </c>
      <c r="AB277" s="1"/>
      <c r="AC277" s="68">
        <v>10</v>
      </c>
      <c r="AD277" s="1"/>
      <c r="AE277" s="68">
        <v>10</v>
      </c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</row>
    <row r="278" spans="3:108" s="3" customFormat="1" ht="15" thickBot="1" x14ac:dyDescent="0.45">
      <c r="C278" s="64"/>
      <c r="D278" s="13" t="s">
        <v>2</v>
      </c>
      <c r="E278" s="24">
        <f>E275*E277</f>
        <v>0</v>
      </c>
      <c r="F278" s="1"/>
      <c r="G278" s="24">
        <f>G275*G277</f>
        <v>0</v>
      </c>
      <c r="H278" s="1"/>
      <c r="I278" s="24">
        <f>I275*I277</f>
        <v>0</v>
      </c>
      <c r="J278" s="1"/>
      <c r="K278" s="24">
        <f>K275*K277</f>
        <v>0</v>
      </c>
      <c r="L278" s="1"/>
      <c r="M278" s="24">
        <f>M275*M277</f>
        <v>0</v>
      </c>
      <c r="N278" s="1"/>
      <c r="O278" s="24">
        <f>O275*O277</f>
        <v>0</v>
      </c>
      <c r="P278" s="1"/>
      <c r="Q278" s="24">
        <f>Q275*Q277</f>
        <v>0</v>
      </c>
      <c r="R278" s="1"/>
      <c r="S278" s="24">
        <f>S275*S277</f>
        <v>0</v>
      </c>
      <c r="T278" s="1"/>
      <c r="U278" s="24">
        <f>U275*U277</f>
        <v>0</v>
      </c>
      <c r="V278" s="1"/>
      <c r="W278" s="24">
        <f>W275*W277</f>
        <v>0</v>
      </c>
      <c r="X278" s="1"/>
      <c r="Y278" s="24">
        <f>Y275*Y277</f>
        <v>0</v>
      </c>
      <c r="Z278" s="1"/>
      <c r="AA278" s="24">
        <f>AA275*AA277</f>
        <v>0</v>
      </c>
      <c r="AB278" s="1"/>
      <c r="AC278" s="24">
        <f>AC275*AC277</f>
        <v>0</v>
      </c>
      <c r="AD278" s="1"/>
      <c r="AE278" s="24">
        <f>AE275*AE277</f>
        <v>0</v>
      </c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</row>
    <row r="279" spans="3:108" ht="15" thickBot="1" x14ac:dyDescent="0.45">
      <c r="C279" s="31" t="s">
        <v>26</v>
      </c>
      <c r="E279" s="8"/>
      <c r="F279" s="1"/>
      <c r="G279" s="8"/>
      <c r="H279" s="1"/>
      <c r="I279" s="8"/>
      <c r="J279" s="1"/>
      <c r="K279" s="8"/>
      <c r="L279" s="1"/>
      <c r="M279" s="8"/>
      <c r="N279" s="1"/>
      <c r="O279" s="8"/>
      <c r="P279" s="1"/>
      <c r="Q279" s="8"/>
      <c r="R279" s="1"/>
      <c r="S279" s="8"/>
      <c r="T279" s="1"/>
      <c r="U279" s="8"/>
      <c r="V279" s="1"/>
      <c r="W279" s="8"/>
      <c r="X279" s="1"/>
      <c r="Y279" s="8"/>
      <c r="Z279" s="1"/>
      <c r="AA279" s="8"/>
      <c r="AB279" s="1"/>
      <c r="AC279" s="8"/>
      <c r="AD279" s="1"/>
      <c r="AE279" s="8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</row>
    <row r="280" spans="3:108" ht="15" thickBot="1" x14ac:dyDescent="0.45">
      <c r="C280" s="65"/>
      <c r="D280" s="46" t="s">
        <v>25</v>
      </c>
      <c r="E280" s="8" t="str">
        <f>IF(E281&gt;0.3,"1","0")</f>
        <v>0</v>
      </c>
      <c r="F280" s="1"/>
      <c r="G280" s="8" t="str">
        <f>IF(G281&gt;0.3,"1","0")</f>
        <v>0</v>
      </c>
      <c r="H280" s="1"/>
      <c r="I280" s="8" t="str">
        <f>IF(I281&gt;0.3,"1","0")</f>
        <v>0</v>
      </c>
      <c r="J280" s="1"/>
      <c r="K280" s="8" t="str">
        <f>IF(K281&gt;0.3,"1","0")</f>
        <v>0</v>
      </c>
      <c r="L280" s="1"/>
      <c r="M280" s="8" t="str">
        <f>IF(M281&gt;0.3,"1","0")</f>
        <v>0</v>
      </c>
      <c r="N280" s="1"/>
      <c r="O280" s="8" t="str">
        <f>IF(O281&gt;0.3,"1","0")</f>
        <v>0</v>
      </c>
      <c r="P280" s="1"/>
      <c r="Q280" s="8" t="str">
        <f>IF(Q281&gt;0.3,"1","0")</f>
        <v>0</v>
      </c>
      <c r="R280" s="1"/>
      <c r="S280" s="8" t="str">
        <f>IF(S281&gt;0.3,"1","0")</f>
        <v>0</v>
      </c>
      <c r="T280" s="1"/>
      <c r="U280" s="8" t="str">
        <f>IF(U281&gt;0.3,"1","0")</f>
        <v>0</v>
      </c>
      <c r="V280" s="1"/>
      <c r="W280" s="8" t="str">
        <f>IF(W281&gt;0.3,"1","0")</f>
        <v>0</v>
      </c>
      <c r="X280" s="1"/>
      <c r="Y280" s="8" t="str">
        <f>IF(Y281&gt;0.3,"1","0")</f>
        <v>0</v>
      </c>
      <c r="Z280" s="1"/>
      <c r="AA280" s="8" t="str">
        <f>IF(AA281&gt;0.3,"1","0")</f>
        <v>0</v>
      </c>
      <c r="AB280" s="1"/>
      <c r="AC280" s="8" t="str">
        <f>IF(AC281&gt;0.3,"1","0")</f>
        <v>0</v>
      </c>
      <c r="AD280" s="1"/>
      <c r="AE280" s="8" t="str">
        <f>IF(AE281&gt;0.3,"1","0")</f>
        <v>0</v>
      </c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</row>
    <row r="281" spans="3:108" ht="15" thickBot="1" x14ac:dyDescent="0.45">
      <c r="C281" s="31" t="s">
        <v>27</v>
      </c>
      <c r="D281" s="12" t="s">
        <v>0</v>
      </c>
      <c r="E281" s="68"/>
      <c r="F281" s="1"/>
      <c r="G281" s="68"/>
      <c r="H281" s="1"/>
      <c r="I281" s="68"/>
      <c r="J281" s="1"/>
      <c r="K281" s="68"/>
      <c r="L281" s="1"/>
      <c r="M281" s="68"/>
      <c r="N281" s="1"/>
      <c r="O281" s="68"/>
      <c r="P281" s="1"/>
      <c r="Q281" s="68"/>
      <c r="R281" s="1"/>
      <c r="S281" s="68"/>
      <c r="T281" s="1"/>
      <c r="U281" s="68"/>
      <c r="V281" s="1"/>
      <c r="W281" s="68"/>
      <c r="X281" s="1"/>
      <c r="Y281" s="68"/>
      <c r="Z281" s="1"/>
      <c r="AA281" s="68"/>
      <c r="AB281" s="1"/>
      <c r="AC281" s="68"/>
      <c r="AD281" s="1"/>
      <c r="AE281" s="68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</row>
    <row r="282" spans="3:108" x14ac:dyDescent="0.4">
      <c r="D282" s="12" t="s">
        <v>1</v>
      </c>
      <c r="E282" s="116"/>
      <c r="F282" s="118"/>
      <c r="G282" s="116"/>
      <c r="H282" s="118"/>
      <c r="I282" s="116"/>
      <c r="J282" s="118"/>
      <c r="K282" s="116"/>
      <c r="L282" s="118"/>
      <c r="M282" s="116"/>
      <c r="N282" s="118"/>
      <c r="O282" s="116"/>
      <c r="P282" s="118"/>
      <c r="Q282" s="116"/>
      <c r="R282" s="118"/>
      <c r="S282" s="116"/>
      <c r="T282" s="118"/>
      <c r="U282" s="116"/>
      <c r="V282" s="118"/>
      <c r="W282" s="116"/>
      <c r="X282" s="118"/>
      <c r="Y282" s="116"/>
      <c r="Z282" s="118"/>
      <c r="AA282" s="116"/>
      <c r="AB282" s="118"/>
      <c r="AC282" s="116"/>
      <c r="AD282" s="118"/>
      <c r="AE282" s="116"/>
      <c r="AF282" s="118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</row>
    <row r="283" spans="3:108" x14ac:dyDescent="0.4">
      <c r="D283" s="14" t="s">
        <v>36</v>
      </c>
      <c r="E283" s="68">
        <v>10</v>
      </c>
      <c r="F283" s="1"/>
      <c r="G283" s="68">
        <v>10</v>
      </c>
      <c r="H283" s="1"/>
      <c r="I283" s="68">
        <v>10</v>
      </c>
      <c r="J283" s="1"/>
      <c r="K283" s="68">
        <v>10</v>
      </c>
      <c r="L283" s="1"/>
      <c r="M283" s="68">
        <v>10</v>
      </c>
      <c r="N283" s="1"/>
      <c r="O283" s="68">
        <v>10</v>
      </c>
      <c r="P283" s="1"/>
      <c r="Q283" s="68">
        <v>10</v>
      </c>
      <c r="R283" s="1"/>
      <c r="S283" s="68">
        <v>10</v>
      </c>
      <c r="T283" s="1"/>
      <c r="U283" s="68">
        <v>10</v>
      </c>
      <c r="V283" s="1"/>
      <c r="W283" s="68">
        <v>10</v>
      </c>
      <c r="X283" s="1"/>
      <c r="Y283" s="68">
        <v>10</v>
      </c>
      <c r="Z283" s="1"/>
      <c r="AA283" s="68">
        <v>10</v>
      </c>
      <c r="AB283" s="1"/>
      <c r="AC283" s="68">
        <v>10</v>
      </c>
      <c r="AD283" s="1"/>
      <c r="AE283" s="68">
        <v>10</v>
      </c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</row>
    <row r="284" spans="3:108" s="3" customFormat="1" x14ac:dyDescent="0.4">
      <c r="C284" s="70" t="s">
        <v>40</v>
      </c>
      <c r="D284" s="13" t="s">
        <v>2</v>
      </c>
      <c r="E284" s="24">
        <f>E281*E283</f>
        <v>0</v>
      </c>
      <c r="F284" s="1"/>
      <c r="G284" s="24">
        <f>G281*G283</f>
        <v>0</v>
      </c>
      <c r="H284" s="1"/>
      <c r="I284" s="24">
        <f>I281*I283</f>
        <v>0</v>
      </c>
      <c r="J284" s="1"/>
      <c r="K284" s="24">
        <f>K281*K283</f>
        <v>0</v>
      </c>
      <c r="L284" s="1"/>
      <c r="M284" s="24">
        <f>M281*M283</f>
        <v>0</v>
      </c>
      <c r="N284" s="1"/>
      <c r="O284" s="24">
        <f>O281*O283</f>
        <v>0</v>
      </c>
      <c r="P284" s="1"/>
      <c r="Q284" s="24">
        <f>Q281*Q283</f>
        <v>0</v>
      </c>
      <c r="R284" s="1"/>
      <c r="S284" s="24">
        <f>S281*S283</f>
        <v>0</v>
      </c>
      <c r="T284" s="1"/>
      <c r="U284" s="24">
        <f>U281*U283</f>
        <v>0</v>
      </c>
      <c r="V284" s="1"/>
      <c r="W284" s="24">
        <f>W281*W283</f>
        <v>0</v>
      </c>
      <c r="X284" s="1"/>
      <c r="Y284" s="24">
        <f>Y281*Y283</f>
        <v>0</v>
      </c>
      <c r="Z284" s="1"/>
      <c r="AA284" s="24">
        <f>AA281*AA283</f>
        <v>0</v>
      </c>
      <c r="AB284" s="1"/>
      <c r="AC284" s="24">
        <f>AC281*AC283</f>
        <v>0</v>
      </c>
      <c r="AD284" s="1"/>
      <c r="AE284" s="24">
        <f>AE281*AE283</f>
        <v>0</v>
      </c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</row>
    <row r="285" spans="3:108" ht="15" thickBot="1" x14ac:dyDescent="0.45">
      <c r="E285" s="8"/>
      <c r="F285" s="1"/>
      <c r="G285" s="8"/>
      <c r="H285" s="1"/>
      <c r="I285" s="8"/>
      <c r="J285" s="1"/>
      <c r="K285" s="8"/>
      <c r="L285" s="1"/>
      <c r="M285" s="8"/>
      <c r="N285" s="1"/>
      <c r="O285" s="8"/>
      <c r="P285" s="1"/>
      <c r="Q285" s="8"/>
      <c r="R285" s="1"/>
      <c r="S285" s="8"/>
      <c r="T285" s="1"/>
      <c r="U285" s="8"/>
      <c r="V285" s="1"/>
      <c r="W285" s="8"/>
      <c r="X285" s="1"/>
      <c r="Y285" s="8"/>
      <c r="Z285" s="1"/>
      <c r="AA285" s="8"/>
      <c r="AB285" s="1"/>
      <c r="AC285" s="8"/>
      <c r="AD285" s="1"/>
      <c r="AE285" s="8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</row>
    <row r="286" spans="3:108" ht="15" thickBot="1" x14ac:dyDescent="0.45">
      <c r="C286" s="48" t="s">
        <v>28</v>
      </c>
      <c r="D286" s="46" t="s">
        <v>25</v>
      </c>
      <c r="E286" s="8" t="str">
        <f>IF(E287&gt;0.3,"1","0")</f>
        <v>0</v>
      </c>
      <c r="F286" s="1"/>
      <c r="G286" s="8" t="str">
        <f>IF(G287&gt;0.3,"1","0")</f>
        <v>0</v>
      </c>
      <c r="H286" s="1"/>
      <c r="I286" s="8" t="str">
        <f>IF(I287&gt;0.3,"1","0")</f>
        <v>0</v>
      </c>
      <c r="J286" s="1"/>
      <c r="K286" s="8" t="str">
        <f>IF(K287&gt;0.3,"1","0")</f>
        <v>0</v>
      </c>
      <c r="L286" s="1"/>
      <c r="M286" s="8" t="str">
        <f>IF(M287&gt;0.3,"1","0")</f>
        <v>0</v>
      </c>
      <c r="N286" s="1"/>
      <c r="O286" s="8" t="str">
        <f>IF(O287&gt;0.3,"1","0")</f>
        <v>0</v>
      </c>
      <c r="P286" s="1"/>
      <c r="Q286" s="8" t="str">
        <f>IF(Q287&gt;0.3,"1","0")</f>
        <v>0</v>
      </c>
      <c r="R286" s="1"/>
      <c r="S286" s="8" t="str">
        <f>IF(S287&gt;0.3,"1","0")</f>
        <v>0</v>
      </c>
      <c r="T286" s="1"/>
      <c r="U286" s="8" t="str">
        <f>IF(U287&gt;0.3,"1","0")</f>
        <v>0</v>
      </c>
      <c r="V286" s="1"/>
      <c r="W286" s="8" t="str">
        <f>IF(W287&gt;0.3,"1","0")</f>
        <v>0</v>
      </c>
      <c r="X286" s="1"/>
      <c r="Y286" s="8" t="str">
        <f>IF(Y287&gt;0.3,"1","0")</f>
        <v>0</v>
      </c>
      <c r="Z286" s="1"/>
      <c r="AA286" s="8" t="str">
        <f>IF(AA287&gt;0.3,"1","0")</f>
        <v>0</v>
      </c>
      <c r="AB286" s="1"/>
      <c r="AC286" s="8" t="str">
        <f>IF(AC287&gt;0.3,"1","0")</f>
        <v>0</v>
      </c>
      <c r="AD286" s="1"/>
      <c r="AE286" s="8" t="str">
        <f>IF(AE287&gt;0.3,"1","0")</f>
        <v>0</v>
      </c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</row>
    <row r="287" spans="3:108" x14ac:dyDescent="0.4">
      <c r="D287" s="12" t="s">
        <v>0</v>
      </c>
      <c r="E287" s="68"/>
      <c r="F287" s="1"/>
      <c r="G287" s="68"/>
      <c r="H287" s="1"/>
      <c r="I287" s="68"/>
      <c r="J287" s="1"/>
      <c r="K287" s="68"/>
      <c r="L287" s="1"/>
      <c r="M287" s="68"/>
      <c r="N287" s="1"/>
      <c r="O287" s="68"/>
      <c r="P287" s="1"/>
      <c r="Q287" s="68"/>
      <c r="R287" s="1"/>
      <c r="S287" s="68"/>
      <c r="T287" s="1"/>
      <c r="U287" s="68"/>
      <c r="V287" s="1"/>
      <c r="W287" s="68"/>
      <c r="X287" s="1"/>
      <c r="Y287" s="68"/>
      <c r="Z287" s="1"/>
      <c r="AA287" s="68"/>
      <c r="AB287" s="1"/>
      <c r="AC287" s="68"/>
      <c r="AD287" s="1"/>
      <c r="AE287" s="68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</row>
    <row r="288" spans="3:108" x14ac:dyDescent="0.4">
      <c r="D288" s="12" t="s">
        <v>1</v>
      </c>
      <c r="E288" s="116"/>
      <c r="F288" s="118"/>
      <c r="G288" s="116"/>
      <c r="H288" s="118"/>
      <c r="I288" s="116"/>
      <c r="J288" s="118"/>
      <c r="K288" s="116"/>
      <c r="L288" s="118"/>
      <c r="M288" s="116"/>
      <c r="N288" s="118"/>
      <c r="O288" s="116"/>
      <c r="P288" s="118"/>
      <c r="Q288" s="116"/>
      <c r="R288" s="118"/>
      <c r="S288" s="116"/>
      <c r="T288" s="118"/>
      <c r="U288" s="116"/>
      <c r="V288" s="118"/>
      <c r="W288" s="116"/>
      <c r="X288" s="118"/>
      <c r="Y288" s="116"/>
      <c r="Z288" s="118"/>
      <c r="AA288" s="116"/>
      <c r="AB288" s="118"/>
      <c r="AC288" s="116"/>
      <c r="AD288" s="118"/>
      <c r="AE288" s="116"/>
      <c r="AF288" s="118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</row>
    <row r="289" spans="3:108" x14ac:dyDescent="0.4">
      <c r="D289" s="14" t="s">
        <v>36</v>
      </c>
      <c r="E289" s="68">
        <v>10</v>
      </c>
      <c r="F289" s="1"/>
      <c r="G289" s="68">
        <v>10</v>
      </c>
      <c r="H289" s="1"/>
      <c r="I289" s="68">
        <v>10</v>
      </c>
      <c r="J289" s="1"/>
      <c r="K289" s="68">
        <v>10</v>
      </c>
      <c r="L289" s="1"/>
      <c r="M289" s="68">
        <v>10</v>
      </c>
      <c r="N289" s="1"/>
      <c r="O289" s="68">
        <v>10</v>
      </c>
      <c r="P289" s="1"/>
      <c r="Q289" s="68">
        <v>10</v>
      </c>
      <c r="R289" s="1"/>
      <c r="S289" s="68">
        <v>10</v>
      </c>
      <c r="T289" s="1"/>
      <c r="U289" s="68">
        <v>10</v>
      </c>
      <c r="V289" s="1"/>
      <c r="W289" s="68">
        <v>10</v>
      </c>
      <c r="X289" s="1"/>
      <c r="Y289" s="68">
        <v>10</v>
      </c>
      <c r="Z289" s="1"/>
      <c r="AA289" s="68">
        <v>10</v>
      </c>
      <c r="AB289" s="1"/>
      <c r="AC289" s="68">
        <v>10</v>
      </c>
      <c r="AD289" s="1"/>
      <c r="AE289" s="68">
        <v>10</v>
      </c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</row>
    <row r="290" spans="3:108" s="3" customFormat="1" x14ac:dyDescent="0.4">
      <c r="D290" s="13" t="s">
        <v>2</v>
      </c>
      <c r="E290" s="24">
        <f>E287*E289</f>
        <v>0</v>
      </c>
      <c r="F290" s="1"/>
      <c r="G290" s="24">
        <f>G287*G289</f>
        <v>0</v>
      </c>
      <c r="H290" s="1"/>
      <c r="I290" s="24">
        <f>I287*I289</f>
        <v>0</v>
      </c>
      <c r="J290" s="1"/>
      <c r="K290" s="24">
        <f>K287*K289</f>
        <v>0</v>
      </c>
      <c r="L290" s="1"/>
      <c r="M290" s="24">
        <f>M287*M289</f>
        <v>0</v>
      </c>
      <c r="N290" s="1"/>
      <c r="O290" s="24">
        <f>O287*O289</f>
        <v>0</v>
      </c>
      <c r="P290" s="1"/>
      <c r="Q290" s="24">
        <f>Q287*Q289</f>
        <v>0</v>
      </c>
      <c r="R290" s="1"/>
      <c r="S290" s="24">
        <f>S287*S289</f>
        <v>0</v>
      </c>
      <c r="T290" s="1"/>
      <c r="U290" s="24">
        <f>U287*U289</f>
        <v>0</v>
      </c>
      <c r="V290" s="1"/>
      <c r="W290" s="24">
        <f>W287*W289</f>
        <v>0</v>
      </c>
      <c r="X290" s="1"/>
      <c r="Y290" s="24">
        <f>Y287*Y289</f>
        <v>0</v>
      </c>
      <c r="Z290" s="1"/>
      <c r="AA290" s="24">
        <f>AA287*AA289</f>
        <v>0</v>
      </c>
      <c r="AB290" s="1"/>
      <c r="AC290" s="24">
        <f>AC287*AC289</f>
        <v>0</v>
      </c>
      <c r="AD290" s="1"/>
      <c r="AE290" s="24">
        <f>AE287*AE289</f>
        <v>0</v>
      </c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</row>
    <row r="291" spans="3:108" x14ac:dyDescent="0.4">
      <c r="E291" s="8"/>
      <c r="F291" s="1"/>
      <c r="G291" s="8"/>
      <c r="H291" s="1"/>
      <c r="I291" s="8"/>
      <c r="J291" s="1"/>
      <c r="K291" s="8"/>
      <c r="L291" s="1"/>
      <c r="M291" s="8"/>
      <c r="N291" s="1"/>
      <c r="O291" s="8"/>
      <c r="P291" s="1"/>
      <c r="Q291" s="8"/>
      <c r="R291" s="1"/>
      <c r="S291" s="8"/>
      <c r="T291" s="1"/>
      <c r="U291" s="8"/>
      <c r="V291" s="1"/>
      <c r="W291" s="8"/>
      <c r="X291" s="1"/>
      <c r="Y291" s="8"/>
      <c r="Z291" s="1"/>
      <c r="AA291" s="8"/>
      <c r="AB291" s="1"/>
      <c r="AC291" s="8"/>
      <c r="AD291" s="1"/>
      <c r="AE291" s="8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</row>
    <row r="292" spans="3:108" x14ac:dyDescent="0.4">
      <c r="D292" s="46" t="s">
        <v>25</v>
      </c>
      <c r="E292" s="8" t="str">
        <f>IF(E293&gt;0.3,"1","0")</f>
        <v>0</v>
      </c>
      <c r="F292" s="1"/>
      <c r="G292" s="8" t="str">
        <f>IF(G293&gt;0.3,"1","0")</f>
        <v>0</v>
      </c>
      <c r="H292" s="1"/>
      <c r="I292" s="8" t="str">
        <f>IF(I293&gt;0.3,"1","0")</f>
        <v>0</v>
      </c>
      <c r="J292" s="1"/>
      <c r="K292" s="8" t="str">
        <f>IF(K293&gt;0.3,"1","0")</f>
        <v>0</v>
      </c>
      <c r="L292" s="1"/>
      <c r="M292" s="8" t="str">
        <f>IF(M293&gt;0.3,"1","0")</f>
        <v>0</v>
      </c>
      <c r="N292" s="1"/>
      <c r="O292" s="8" t="str">
        <f>IF(O293&gt;0.3,"1","0")</f>
        <v>0</v>
      </c>
      <c r="P292" s="1"/>
      <c r="Q292" s="8" t="str">
        <f>IF(Q293&gt;0.3,"1","0")</f>
        <v>0</v>
      </c>
      <c r="R292" s="1"/>
      <c r="S292" s="8" t="str">
        <f>IF(S293&gt;0.3,"1","0")</f>
        <v>0</v>
      </c>
      <c r="T292" s="1"/>
      <c r="U292" s="8" t="str">
        <f>IF(U293&gt;0.3,"1","0")</f>
        <v>0</v>
      </c>
      <c r="V292" s="1"/>
      <c r="W292" s="8" t="str">
        <f>IF(W293&gt;0.3,"1","0")</f>
        <v>0</v>
      </c>
      <c r="X292" s="1"/>
      <c r="Y292" s="8" t="str">
        <f>IF(Y293&gt;0.3,"1","0")</f>
        <v>0</v>
      </c>
      <c r="Z292" s="1"/>
      <c r="AA292" s="8" t="str">
        <f>IF(AA293&gt;0.3,"1","0")</f>
        <v>0</v>
      </c>
      <c r="AB292" s="1"/>
      <c r="AC292" s="8" t="str">
        <f>IF(AC293&gt;0.3,"1","0")</f>
        <v>0</v>
      </c>
      <c r="AD292" s="1"/>
      <c r="AE292" s="8" t="str">
        <f>IF(AE293&gt;0.3,"1","0")</f>
        <v>0</v>
      </c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</row>
    <row r="293" spans="3:108" x14ac:dyDescent="0.4">
      <c r="D293" s="12" t="s">
        <v>0</v>
      </c>
      <c r="E293" s="68"/>
      <c r="F293" s="1"/>
      <c r="G293" s="68"/>
      <c r="H293" s="1"/>
      <c r="I293" s="68"/>
      <c r="J293" s="1"/>
      <c r="K293" s="68"/>
      <c r="L293" s="1"/>
      <c r="M293" s="68"/>
      <c r="N293" s="1"/>
      <c r="O293" s="68"/>
      <c r="P293" s="1"/>
      <c r="Q293" s="68"/>
      <c r="R293" s="1"/>
      <c r="S293" s="68"/>
      <c r="T293" s="1"/>
      <c r="U293" s="68"/>
      <c r="V293" s="1"/>
      <c r="W293" s="68"/>
      <c r="X293" s="1"/>
      <c r="Y293" s="68"/>
      <c r="Z293" s="1"/>
      <c r="AA293" s="68"/>
      <c r="AB293" s="1"/>
      <c r="AC293" s="68"/>
      <c r="AD293" s="1"/>
      <c r="AE293" s="68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</row>
    <row r="294" spans="3:108" x14ac:dyDescent="0.4">
      <c r="D294" s="12" t="s">
        <v>1</v>
      </c>
      <c r="E294" s="116"/>
      <c r="F294" s="118"/>
      <c r="G294" s="116"/>
      <c r="H294" s="118"/>
      <c r="I294" s="116"/>
      <c r="J294" s="118"/>
      <c r="K294" s="116"/>
      <c r="L294" s="118"/>
      <c r="M294" s="116"/>
      <c r="N294" s="118"/>
      <c r="O294" s="116"/>
      <c r="P294" s="118"/>
      <c r="Q294" s="116"/>
      <c r="R294" s="118"/>
      <c r="S294" s="116"/>
      <c r="T294" s="118"/>
      <c r="U294" s="116"/>
      <c r="V294" s="118"/>
      <c r="W294" s="116"/>
      <c r="X294" s="118"/>
      <c r="Y294" s="116"/>
      <c r="Z294" s="118"/>
      <c r="AA294" s="116"/>
      <c r="AB294" s="118"/>
      <c r="AC294" s="116"/>
      <c r="AD294" s="118"/>
      <c r="AE294" s="116"/>
      <c r="AF294" s="118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</row>
    <row r="295" spans="3:108" x14ac:dyDescent="0.4">
      <c r="D295" s="14" t="s">
        <v>36</v>
      </c>
      <c r="E295" s="68">
        <v>10</v>
      </c>
      <c r="F295" s="1"/>
      <c r="G295" s="68">
        <v>10</v>
      </c>
      <c r="H295" s="1"/>
      <c r="I295" s="68">
        <v>10</v>
      </c>
      <c r="J295" s="1"/>
      <c r="K295" s="68">
        <v>10</v>
      </c>
      <c r="L295" s="1"/>
      <c r="M295" s="68">
        <v>10</v>
      </c>
      <c r="N295" s="1"/>
      <c r="O295" s="68">
        <v>10</v>
      </c>
      <c r="P295" s="1"/>
      <c r="Q295" s="68">
        <v>10</v>
      </c>
      <c r="R295" s="1"/>
      <c r="S295" s="68">
        <v>10</v>
      </c>
      <c r="T295" s="1"/>
      <c r="U295" s="68">
        <v>10</v>
      </c>
      <c r="V295" s="1"/>
      <c r="W295" s="68">
        <v>10</v>
      </c>
      <c r="X295" s="1"/>
      <c r="Y295" s="68">
        <v>10</v>
      </c>
      <c r="Z295" s="1"/>
      <c r="AA295" s="68">
        <v>10</v>
      </c>
      <c r="AB295" s="1"/>
      <c r="AC295" s="68">
        <v>10</v>
      </c>
      <c r="AD295" s="1"/>
      <c r="AE295" s="68">
        <v>10</v>
      </c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</row>
    <row r="296" spans="3:108" s="3" customFormat="1" x14ac:dyDescent="0.4">
      <c r="D296" s="13" t="s">
        <v>2</v>
      </c>
      <c r="E296" s="24">
        <f>E293*E295</f>
        <v>0</v>
      </c>
      <c r="F296" s="1"/>
      <c r="G296" s="24">
        <f>G293*G295</f>
        <v>0</v>
      </c>
      <c r="H296" s="1"/>
      <c r="I296" s="24">
        <f>I293*I295</f>
        <v>0</v>
      </c>
      <c r="J296" s="1"/>
      <c r="K296" s="24">
        <f>K293*K295</f>
        <v>0</v>
      </c>
      <c r="L296" s="1"/>
      <c r="M296" s="24">
        <f>M293*M295</f>
        <v>0</v>
      </c>
      <c r="N296" s="1"/>
      <c r="O296" s="24">
        <f>O293*O295</f>
        <v>0</v>
      </c>
      <c r="P296" s="1"/>
      <c r="Q296" s="24">
        <f>Q293*Q295</f>
        <v>0</v>
      </c>
      <c r="R296" s="1"/>
      <c r="S296" s="24">
        <f>S293*S295</f>
        <v>0</v>
      </c>
      <c r="T296" s="1"/>
      <c r="U296" s="24">
        <f>U293*U295</f>
        <v>0</v>
      </c>
      <c r="V296" s="1"/>
      <c r="W296" s="24">
        <f>W293*W295</f>
        <v>0</v>
      </c>
      <c r="X296" s="1"/>
      <c r="Y296" s="24">
        <f>Y293*Y295</f>
        <v>0</v>
      </c>
      <c r="Z296" s="1"/>
      <c r="AA296" s="24">
        <f>AA293*AA295</f>
        <v>0</v>
      </c>
      <c r="AB296" s="1"/>
      <c r="AC296" s="24">
        <f>AC293*AC295</f>
        <v>0</v>
      </c>
      <c r="AD296" s="1"/>
      <c r="AE296" s="24">
        <f>AE293*AE295</f>
        <v>0</v>
      </c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</row>
    <row r="297" spans="3:108" x14ac:dyDescent="0.4">
      <c r="E297" s="8"/>
      <c r="F297" s="1"/>
      <c r="G297" s="8"/>
      <c r="H297" s="1"/>
      <c r="I297" s="8"/>
      <c r="J297" s="1"/>
      <c r="K297" s="8"/>
      <c r="L297" s="1"/>
      <c r="M297" s="8"/>
      <c r="N297" s="1"/>
      <c r="O297" s="8"/>
      <c r="P297" s="1"/>
      <c r="Q297" s="8"/>
      <c r="R297" s="1"/>
      <c r="S297" s="8"/>
      <c r="T297" s="1"/>
      <c r="U297" s="8"/>
      <c r="V297" s="1"/>
      <c r="W297" s="8"/>
      <c r="X297" s="1"/>
      <c r="Y297" s="8"/>
      <c r="Z297" s="1"/>
      <c r="AA297" s="8"/>
      <c r="AB297" s="1"/>
      <c r="AC297" s="8"/>
      <c r="AD297" s="1"/>
      <c r="AE297" s="8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</row>
    <row r="298" spans="3:108" x14ac:dyDescent="0.4">
      <c r="C298" s="70" t="s">
        <v>40</v>
      </c>
      <c r="D298" s="46" t="s">
        <v>25</v>
      </c>
      <c r="E298" s="8" t="str">
        <f>IF(E299&gt;0.3,"1","0")</f>
        <v>0</v>
      </c>
      <c r="F298" s="1"/>
      <c r="G298" s="8" t="str">
        <f>IF(G299&gt;0.3,"1","0")</f>
        <v>0</v>
      </c>
      <c r="H298" s="1"/>
      <c r="I298" s="8" t="str">
        <f>IF(I299&gt;0.3,"1","0")</f>
        <v>0</v>
      </c>
      <c r="J298" s="1"/>
      <c r="K298" s="8" t="str">
        <f>IF(K299&gt;0.3,"1","0")</f>
        <v>0</v>
      </c>
      <c r="L298" s="1"/>
      <c r="M298" s="8" t="str">
        <f>IF(M299&gt;0.3,"1","0")</f>
        <v>0</v>
      </c>
      <c r="N298" s="1"/>
      <c r="O298" s="8" t="str">
        <f>IF(O299&gt;0.3,"1","0")</f>
        <v>0</v>
      </c>
      <c r="P298" s="1"/>
      <c r="Q298" s="8" t="str">
        <f>IF(Q299&gt;0.3,"1","0")</f>
        <v>0</v>
      </c>
      <c r="R298" s="1"/>
      <c r="S298" s="8" t="str">
        <f>IF(S299&gt;0.3,"1","0")</f>
        <v>0</v>
      </c>
      <c r="T298" s="1"/>
      <c r="U298" s="8" t="str">
        <f>IF(U299&gt;0.3,"1","0")</f>
        <v>0</v>
      </c>
      <c r="V298" s="1"/>
      <c r="W298" s="8" t="str">
        <f>IF(W299&gt;0.3,"1","0")</f>
        <v>0</v>
      </c>
      <c r="X298" s="1"/>
      <c r="Y298" s="8" t="str">
        <f>IF(Y299&gt;0.3,"1","0")</f>
        <v>0</v>
      </c>
      <c r="Z298" s="1"/>
      <c r="AA298" s="8" t="str">
        <f>IF(AA299&gt;0.3,"1","0")</f>
        <v>0</v>
      </c>
      <c r="AB298" s="1"/>
      <c r="AC298" s="8" t="str">
        <f>IF(AC299&gt;0.3,"1","0")</f>
        <v>0</v>
      </c>
      <c r="AD298" s="1"/>
      <c r="AE298" s="8" t="str">
        <f>IF(AE299&gt;0.3,"1","0")</f>
        <v>0</v>
      </c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</row>
    <row r="299" spans="3:108" x14ac:dyDescent="0.4">
      <c r="D299" s="12" t="s">
        <v>0</v>
      </c>
      <c r="E299" s="68"/>
      <c r="F299" s="1"/>
      <c r="G299" s="68"/>
      <c r="H299" s="1"/>
      <c r="I299" s="68"/>
      <c r="J299" s="1"/>
      <c r="K299" s="68"/>
      <c r="L299" s="1"/>
      <c r="M299" s="68"/>
      <c r="N299" s="1"/>
      <c r="O299" s="68"/>
      <c r="P299" s="1"/>
      <c r="Q299" s="68"/>
      <c r="R299" s="1"/>
      <c r="S299" s="68"/>
      <c r="T299" s="1"/>
      <c r="U299" s="68"/>
      <c r="V299" s="1"/>
      <c r="W299" s="68"/>
      <c r="X299" s="1"/>
      <c r="Y299" s="68"/>
      <c r="Z299" s="1"/>
      <c r="AA299" s="68"/>
      <c r="AB299" s="1"/>
      <c r="AC299" s="68"/>
      <c r="AD299" s="1"/>
      <c r="AE299" s="68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</row>
    <row r="300" spans="3:108" x14ac:dyDescent="0.4">
      <c r="D300" s="12" t="s">
        <v>1</v>
      </c>
      <c r="E300" s="116"/>
      <c r="F300" s="118"/>
      <c r="G300" s="116"/>
      <c r="H300" s="118"/>
      <c r="I300" s="116"/>
      <c r="J300" s="118"/>
      <c r="K300" s="116"/>
      <c r="L300" s="118"/>
      <c r="M300" s="116"/>
      <c r="N300" s="118"/>
      <c r="O300" s="116"/>
      <c r="P300" s="118"/>
      <c r="Q300" s="116"/>
      <c r="R300" s="118"/>
      <c r="S300" s="116"/>
      <c r="T300" s="118"/>
      <c r="U300" s="116"/>
      <c r="V300" s="118"/>
      <c r="W300" s="116"/>
      <c r="X300" s="118"/>
      <c r="Y300" s="116"/>
      <c r="Z300" s="118"/>
      <c r="AA300" s="116"/>
      <c r="AB300" s="118"/>
      <c r="AC300" s="116"/>
      <c r="AD300" s="118"/>
      <c r="AE300" s="116"/>
      <c r="AF300" s="118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</row>
    <row r="301" spans="3:108" x14ac:dyDescent="0.4">
      <c r="D301" s="14" t="s">
        <v>36</v>
      </c>
      <c r="E301" s="68">
        <v>10</v>
      </c>
      <c r="F301" s="1"/>
      <c r="G301" s="68">
        <v>10</v>
      </c>
      <c r="H301" s="1"/>
      <c r="I301" s="68">
        <v>10</v>
      </c>
      <c r="J301" s="1"/>
      <c r="K301" s="68">
        <v>10</v>
      </c>
      <c r="L301" s="1"/>
      <c r="M301" s="68">
        <v>10</v>
      </c>
      <c r="N301" s="1"/>
      <c r="O301" s="68">
        <v>10</v>
      </c>
      <c r="P301" s="1"/>
      <c r="Q301" s="68">
        <v>10</v>
      </c>
      <c r="R301" s="1"/>
      <c r="S301" s="68">
        <v>10</v>
      </c>
      <c r="T301" s="1"/>
      <c r="U301" s="68">
        <v>10</v>
      </c>
      <c r="V301" s="1"/>
      <c r="W301" s="68">
        <v>10</v>
      </c>
      <c r="X301" s="1"/>
      <c r="Y301" s="68">
        <v>10</v>
      </c>
      <c r="Z301" s="1"/>
      <c r="AA301" s="68">
        <v>10</v>
      </c>
      <c r="AB301" s="1"/>
      <c r="AC301" s="68">
        <v>10</v>
      </c>
      <c r="AD301" s="1"/>
      <c r="AE301" s="68">
        <v>10</v>
      </c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</row>
    <row r="302" spans="3:108" s="3" customFormat="1" x14ac:dyDescent="0.4">
      <c r="D302" s="13" t="s">
        <v>2</v>
      </c>
      <c r="E302" s="24">
        <f>E299*E301</f>
        <v>0</v>
      </c>
      <c r="F302" s="1"/>
      <c r="G302" s="24">
        <f>G299*G301</f>
        <v>0</v>
      </c>
      <c r="H302" s="1"/>
      <c r="I302" s="24">
        <f>I299*I301</f>
        <v>0</v>
      </c>
      <c r="J302" s="1"/>
      <c r="K302" s="24">
        <f>K299*K301</f>
        <v>0</v>
      </c>
      <c r="L302" s="1"/>
      <c r="M302" s="24">
        <f>M299*M301</f>
        <v>0</v>
      </c>
      <c r="N302" s="1"/>
      <c r="O302" s="24">
        <f>O299*O301</f>
        <v>0</v>
      </c>
      <c r="P302" s="1"/>
      <c r="Q302" s="24">
        <f>Q299*Q301</f>
        <v>0</v>
      </c>
      <c r="R302" s="1"/>
      <c r="S302" s="24">
        <f>S299*S301</f>
        <v>0</v>
      </c>
      <c r="T302" s="1"/>
      <c r="U302" s="24">
        <f>U299*U301</f>
        <v>0</v>
      </c>
      <c r="V302" s="1"/>
      <c r="W302" s="24">
        <f>W299*W301</f>
        <v>0</v>
      </c>
      <c r="X302" s="1"/>
      <c r="Y302" s="24">
        <f>Y299*Y301</f>
        <v>0</v>
      </c>
      <c r="Z302" s="1"/>
      <c r="AA302" s="24">
        <f>AA299*AA301</f>
        <v>0</v>
      </c>
      <c r="AB302" s="1"/>
      <c r="AC302" s="24">
        <f>AC299*AC301</f>
        <v>0</v>
      </c>
      <c r="AD302" s="1"/>
      <c r="AE302" s="24">
        <f>AE299*AE301</f>
        <v>0</v>
      </c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</row>
    <row r="303" spans="3:108" x14ac:dyDescent="0.4">
      <c r="E303" s="8"/>
      <c r="F303" s="1"/>
      <c r="G303" s="8"/>
      <c r="H303" s="1"/>
      <c r="I303" s="8"/>
      <c r="J303" s="1"/>
      <c r="K303" s="8"/>
      <c r="L303" s="1"/>
      <c r="M303" s="8"/>
      <c r="N303" s="1"/>
      <c r="O303" s="8"/>
      <c r="P303" s="1"/>
      <c r="Q303" s="8"/>
      <c r="R303" s="1"/>
      <c r="S303" s="8"/>
      <c r="T303" s="1"/>
      <c r="U303" s="8"/>
      <c r="V303" s="1"/>
      <c r="W303" s="8"/>
      <c r="X303" s="1"/>
      <c r="Y303" s="8"/>
      <c r="Z303" s="1"/>
      <c r="AA303" s="8"/>
      <c r="AB303" s="1"/>
      <c r="AC303" s="8"/>
      <c r="AD303" s="1"/>
      <c r="AE303" s="8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</row>
    <row r="304" spans="3:108" x14ac:dyDescent="0.4">
      <c r="D304" s="46" t="s">
        <v>25</v>
      </c>
      <c r="E304" s="8" t="str">
        <f>IF(E305&gt;0.3,"1","0")</f>
        <v>0</v>
      </c>
      <c r="F304" s="1"/>
      <c r="G304" s="8" t="str">
        <f>IF(G305&gt;0.3,"1","0")</f>
        <v>0</v>
      </c>
      <c r="H304" s="1"/>
      <c r="I304" s="8" t="str">
        <f>IF(I305&gt;0.3,"1","0")</f>
        <v>0</v>
      </c>
      <c r="J304" s="1"/>
      <c r="K304" s="8" t="str">
        <f>IF(K305&gt;0.3,"1","0")</f>
        <v>0</v>
      </c>
      <c r="L304" s="1"/>
      <c r="M304" s="8" t="str">
        <f>IF(M305&gt;0.3,"1","0")</f>
        <v>0</v>
      </c>
      <c r="N304" s="1"/>
      <c r="O304" s="8" t="str">
        <f>IF(O305&gt;0.3,"1","0")</f>
        <v>0</v>
      </c>
      <c r="P304" s="1"/>
      <c r="Q304" s="8" t="str">
        <f>IF(Q305&gt;0.3,"1","0")</f>
        <v>0</v>
      </c>
      <c r="R304" s="1"/>
      <c r="S304" s="8" t="str">
        <f>IF(S305&gt;0.3,"1","0")</f>
        <v>0</v>
      </c>
      <c r="T304" s="1"/>
      <c r="U304" s="8" t="str">
        <f>IF(U305&gt;0.3,"1","0")</f>
        <v>0</v>
      </c>
      <c r="V304" s="1"/>
      <c r="W304" s="8" t="str">
        <f>IF(W305&gt;0.3,"1","0")</f>
        <v>0</v>
      </c>
      <c r="X304" s="1"/>
      <c r="Y304" s="8" t="str">
        <f>IF(Y305&gt;0.3,"1","0")</f>
        <v>0</v>
      </c>
      <c r="Z304" s="1"/>
      <c r="AA304" s="8" t="str">
        <f>IF(AA305&gt;0.3,"1","0")</f>
        <v>0</v>
      </c>
      <c r="AB304" s="1"/>
      <c r="AC304" s="8" t="str">
        <f>IF(AC305&gt;0.3,"1","0")</f>
        <v>0</v>
      </c>
      <c r="AD304" s="1"/>
      <c r="AE304" s="8" t="str">
        <f>IF(AE305&gt;0.3,"1","0")</f>
        <v>0</v>
      </c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</row>
    <row r="305" spans="3:108" x14ac:dyDescent="0.4">
      <c r="D305" s="12" t="s">
        <v>0</v>
      </c>
      <c r="E305" s="68"/>
      <c r="F305" s="1"/>
      <c r="G305" s="68"/>
      <c r="H305" s="1"/>
      <c r="I305" s="68"/>
      <c r="J305" s="1"/>
      <c r="K305" s="68"/>
      <c r="L305" s="1"/>
      <c r="M305" s="68"/>
      <c r="N305" s="1"/>
      <c r="O305" s="68"/>
      <c r="P305" s="1"/>
      <c r="Q305" s="68"/>
      <c r="R305" s="1"/>
      <c r="S305" s="68"/>
      <c r="T305" s="1"/>
      <c r="U305" s="68"/>
      <c r="V305" s="1"/>
      <c r="W305" s="68"/>
      <c r="X305" s="1"/>
      <c r="Y305" s="68"/>
      <c r="Z305" s="1"/>
      <c r="AA305" s="68"/>
      <c r="AB305" s="1"/>
      <c r="AC305" s="68"/>
      <c r="AD305" s="1"/>
      <c r="AE305" s="68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</row>
    <row r="306" spans="3:108" x14ac:dyDescent="0.4">
      <c r="D306" s="12" t="s">
        <v>1</v>
      </c>
      <c r="E306" s="116"/>
      <c r="F306" s="118"/>
      <c r="G306" s="116"/>
      <c r="H306" s="118"/>
      <c r="I306" s="116"/>
      <c r="J306" s="118"/>
      <c r="K306" s="116"/>
      <c r="L306" s="118"/>
      <c r="M306" s="116"/>
      <c r="N306" s="118"/>
      <c r="O306" s="116"/>
      <c r="P306" s="118"/>
      <c r="Q306" s="116"/>
      <c r="R306" s="118"/>
      <c r="S306" s="116"/>
      <c r="T306" s="118"/>
      <c r="U306" s="116"/>
      <c r="V306" s="118"/>
      <c r="W306" s="116"/>
      <c r="X306" s="118"/>
      <c r="Y306" s="116"/>
      <c r="Z306" s="118"/>
      <c r="AA306" s="116"/>
      <c r="AB306" s="118"/>
      <c r="AC306" s="116"/>
      <c r="AD306" s="118"/>
      <c r="AE306" s="116"/>
      <c r="AF306" s="118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</row>
    <row r="307" spans="3:108" x14ac:dyDescent="0.4">
      <c r="D307" s="14" t="s">
        <v>36</v>
      </c>
      <c r="E307" s="68">
        <v>10</v>
      </c>
      <c r="F307" s="1"/>
      <c r="G307" s="68">
        <v>10</v>
      </c>
      <c r="H307" s="1"/>
      <c r="I307" s="68">
        <v>10</v>
      </c>
      <c r="J307" s="1"/>
      <c r="K307" s="68">
        <v>10</v>
      </c>
      <c r="L307" s="1"/>
      <c r="M307" s="68">
        <v>10</v>
      </c>
      <c r="N307" s="1"/>
      <c r="O307" s="68">
        <v>10</v>
      </c>
      <c r="P307" s="1"/>
      <c r="Q307" s="68">
        <v>10</v>
      </c>
      <c r="R307" s="1"/>
      <c r="S307" s="68">
        <v>10</v>
      </c>
      <c r="T307" s="1"/>
      <c r="U307" s="68">
        <v>10</v>
      </c>
      <c r="V307" s="1"/>
      <c r="W307" s="68">
        <v>10</v>
      </c>
      <c r="X307" s="1"/>
      <c r="Y307" s="68">
        <v>10</v>
      </c>
      <c r="Z307" s="1"/>
      <c r="AA307" s="68">
        <v>10</v>
      </c>
      <c r="AB307" s="1"/>
      <c r="AC307" s="68">
        <v>10</v>
      </c>
      <c r="AD307" s="1"/>
      <c r="AE307" s="68">
        <v>10</v>
      </c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</row>
    <row r="308" spans="3:108" s="3" customFormat="1" x14ac:dyDescent="0.4">
      <c r="D308" s="13" t="s">
        <v>2</v>
      </c>
      <c r="E308" s="24">
        <f>E305*E307</f>
        <v>0</v>
      </c>
      <c r="F308" s="1"/>
      <c r="G308" s="24">
        <f>G305*G307</f>
        <v>0</v>
      </c>
      <c r="H308" s="1"/>
      <c r="I308" s="24">
        <f>I305*I307</f>
        <v>0</v>
      </c>
      <c r="J308" s="1"/>
      <c r="K308" s="24">
        <f>K305*K307</f>
        <v>0</v>
      </c>
      <c r="L308" s="1"/>
      <c r="M308" s="24">
        <f>M305*M307</f>
        <v>0</v>
      </c>
      <c r="N308" s="1"/>
      <c r="O308" s="24">
        <f>O305*O307</f>
        <v>0</v>
      </c>
      <c r="P308" s="1"/>
      <c r="Q308" s="24">
        <f>Q305*Q307</f>
        <v>0</v>
      </c>
      <c r="R308" s="1"/>
      <c r="S308" s="24">
        <f>S305*S307</f>
        <v>0</v>
      </c>
      <c r="T308" s="1"/>
      <c r="U308" s="24">
        <f>U305*U307</f>
        <v>0</v>
      </c>
      <c r="V308" s="1"/>
      <c r="W308" s="24">
        <f>W305*W307</f>
        <v>0</v>
      </c>
      <c r="X308" s="1"/>
      <c r="Y308" s="24">
        <f>Y305*Y307</f>
        <v>0</v>
      </c>
      <c r="Z308" s="1"/>
      <c r="AA308" s="24">
        <f>AA305*AA307</f>
        <v>0</v>
      </c>
      <c r="AB308" s="1"/>
      <c r="AC308" s="24">
        <f>AC305*AC307</f>
        <v>0</v>
      </c>
      <c r="AD308" s="1"/>
      <c r="AE308" s="24">
        <f>AE305*AE307</f>
        <v>0</v>
      </c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</row>
    <row r="309" spans="3:108" x14ac:dyDescent="0.4">
      <c r="E309" s="8"/>
      <c r="F309" s="1"/>
      <c r="G309" s="8"/>
      <c r="H309" s="1"/>
      <c r="I309" s="8"/>
      <c r="J309" s="1"/>
      <c r="K309" s="8"/>
      <c r="L309" s="1"/>
      <c r="M309" s="8"/>
      <c r="N309" s="1"/>
      <c r="O309" s="8"/>
      <c r="P309" s="1"/>
      <c r="Q309" s="8"/>
      <c r="R309" s="1"/>
      <c r="S309" s="8"/>
      <c r="T309" s="1"/>
      <c r="U309" s="8"/>
      <c r="V309" s="1"/>
      <c r="W309" s="8"/>
      <c r="X309" s="1"/>
      <c r="Y309" s="8"/>
      <c r="Z309" s="1"/>
      <c r="AA309" s="8"/>
      <c r="AB309" s="1"/>
      <c r="AC309" s="8"/>
      <c r="AD309" s="1"/>
      <c r="AE309" s="8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</row>
    <row r="310" spans="3:108" x14ac:dyDescent="0.4">
      <c r="D310" s="46" t="s">
        <v>25</v>
      </c>
      <c r="E310" s="8" t="str">
        <f>IF(E311&gt;0.3,"1","0")</f>
        <v>0</v>
      </c>
      <c r="F310" s="1"/>
      <c r="G310" s="8" t="str">
        <f>IF(G311&gt;0.3,"1","0")</f>
        <v>0</v>
      </c>
      <c r="H310" s="1"/>
      <c r="I310" s="8" t="str">
        <f>IF(I311&gt;0.3,"1","0")</f>
        <v>0</v>
      </c>
      <c r="J310" s="1"/>
      <c r="K310" s="8" t="str">
        <f>IF(K311&gt;0.3,"1","0")</f>
        <v>0</v>
      </c>
      <c r="L310" s="1"/>
      <c r="M310" s="8" t="str">
        <f>IF(M311&gt;0.3,"1","0")</f>
        <v>0</v>
      </c>
      <c r="N310" s="1"/>
      <c r="O310" s="8" t="str">
        <f>IF(O311&gt;0.3,"1","0")</f>
        <v>0</v>
      </c>
      <c r="P310" s="1"/>
      <c r="Q310" s="8" t="str">
        <f>IF(Q311&gt;0.3,"1","0")</f>
        <v>0</v>
      </c>
      <c r="R310" s="1"/>
      <c r="S310" s="8" t="str">
        <f>IF(S311&gt;0.3,"1","0")</f>
        <v>0</v>
      </c>
      <c r="T310" s="1"/>
      <c r="U310" s="8" t="str">
        <f>IF(U311&gt;0.3,"1","0")</f>
        <v>0</v>
      </c>
      <c r="V310" s="1"/>
      <c r="W310" s="8" t="str">
        <f>IF(W311&gt;0.3,"1","0")</f>
        <v>0</v>
      </c>
      <c r="X310" s="1"/>
      <c r="Y310" s="8" t="str">
        <f>IF(Y311&gt;0.3,"1","0")</f>
        <v>0</v>
      </c>
      <c r="Z310" s="1"/>
      <c r="AA310" s="8" t="str">
        <f>IF(AA311&gt;0.3,"1","0")</f>
        <v>0</v>
      </c>
      <c r="AB310" s="1"/>
      <c r="AC310" s="8" t="str">
        <f>IF(AC311&gt;0.3,"1","0")</f>
        <v>0</v>
      </c>
      <c r="AD310" s="1"/>
      <c r="AE310" s="8" t="str">
        <f>IF(AE311&gt;0.3,"1","0")</f>
        <v>0</v>
      </c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</row>
    <row r="311" spans="3:108" x14ac:dyDescent="0.4">
      <c r="D311" s="12" t="s">
        <v>0</v>
      </c>
      <c r="E311" s="68"/>
      <c r="F311" s="1"/>
      <c r="G311" s="68"/>
      <c r="H311" s="1"/>
      <c r="I311" s="68"/>
      <c r="J311" s="1"/>
      <c r="K311" s="68"/>
      <c r="L311" s="1"/>
      <c r="M311" s="68"/>
      <c r="N311" s="1"/>
      <c r="O311" s="68"/>
      <c r="P311" s="1"/>
      <c r="Q311" s="68"/>
      <c r="R311" s="1"/>
      <c r="S311" s="68"/>
      <c r="T311" s="1"/>
      <c r="U311" s="68"/>
      <c r="V311" s="1"/>
      <c r="W311" s="68"/>
      <c r="X311" s="1"/>
      <c r="Y311" s="68"/>
      <c r="Z311" s="1"/>
      <c r="AA311" s="68"/>
      <c r="AB311" s="1"/>
      <c r="AC311" s="68"/>
      <c r="AD311" s="1"/>
      <c r="AE311" s="68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</row>
    <row r="312" spans="3:108" x14ac:dyDescent="0.4">
      <c r="D312" s="12" t="s">
        <v>1</v>
      </c>
      <c r="E312" s="116"/>
      <c r="F312" s="118"/>
      <c r="G312" s="116"/>
      <c r="H312" s="118"/>
      <c r="I312" s="116"/>
      <c r="J312" s="118"/>
      <c r="K312" s="116"/>
      <c r="L312" s="118"/>
      <c r="M312" s="116"/>
      <c r="N312" s="118"/>
      <c r="O312" s="116"/>
      <c r="P312" s="118"/>
      <c r="Q312" s="116"/>
      <c r="R312" s="118"/>
      <c r="S312" s="116"/>
      <c r="T312" s="118"/>
      <c r="U312" s="116"/>
      <c r="V312" s="118"/>
      <c r="W312" s="116"/>
      <c r="X312" s="118"/>
      <c r="Y312" s="116"/>
      <c r="Z312" s="118"/>
      <c r="AA312" s="116"/>
      <c r="AB312" s="118"/>
      <c r="AC312" s="116"/>
      <c r="AD312" s="118"/>
      <c r="AE312" s="116"/>
      <c r="AF312" s="118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</row>
    <row r="313" spans="3:108" x14ac:dyDescent="0.4">
      <c r="D313" s="14" t="s">
        <v>36</v>
      </c>
      <c r="E313" s="68">
        <v>10</v>
      </c>
      <c r="F313" s="1"/>
      <c r="G313" s="68">
        <v>10</v>
      </c>
      <c r="H313" s="1"/>
      <c r="I313" s="68">
        <v>10</v>
      </c>
      <c r="J313" s="1"/>
      <c r="K313" s="68">
        <v>10</v>
      </c>
      <c r="L313" s="1"/>
      <c r="M313" s="68">
        <v>10</v>
      </c>
      <c r="N313" s="1"/>
      <c r="O313" s="68">
        <v>10</v>
      </c>
      <c r="P313" s="1"/>
      <c r="Q313" s="68">
        <v>10</v>
      </c>
      <c r="R313" s="1"/>
      <c r="S313" s="68">
        <v>10</v>
      </c>
      <c r="T313" s="1"/>
      <c r="U313" s="68">
        <v>10</v>
      </c>
      <c r="V313" s="1"/>
      <c r="W313" s="68">
        <v>10</v>
      </c>
      <c r="X313" s="1"/>
      <c r="Y313" s="68">
        <v>10</v>
      </c>
      <c r="Z313" s="1"/>
      <c r="AA313" s="68">
        <v>10</v>
      </c>
      <c r="AB313" s="1"/>
      <c r="AC313" s="68">
        <v>10</v>
      </c>
      <c r="AD313" s="1"/>
      <c r="AE313" s="68">
        <v>10</v>
      </c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</row>
    <row r="314" spans="3:108" s="3" customFormat="1" x14ac:dyDescent="0.4">
      <c r="D314" s="13" t="s">
        <v>2</v>
      </c>
      <c r="E314" s="24">
        <f>E311*E313</f>
        <v>0</v>
      </c>
      <c r="F314" s="1"/>
      <c r="G314" s="24">
        <f>G311*G313</f>
        <v>0</v>
      </c>
      <c r="H314" s="1"/>
      <c r="I314" s="24">
        <f>I311*I313</f>
        <v>0</v>
      </c>
      <c r="J314" s="1"/>
      <c r="K314" s="24">
        <f>K311*K313</f>
        <v>0</v>
      </c>
      <c r="L314" s="1"/>
      <c r="M314" s="24">
        <f>M311*M313</f>
        <v>0</v>
      </c>
      <c r="N314" s="1"/>
      <c r="O314" s="24">
        <f>O311*O313</f>
        <v>0</v>
      </c>
      <c r="P314" s="1"/>
      <c r="Q314" s="24">
        <f>Q311*Q313</f>
        <v>0</v>
      </c>
      <c r="R314" s="1"/>
      <c r="S314" s="24">
        <f>S311*S313</f>
        <v>0</v>
      </c>
      <c r="T314" s="1"/>
      <c r="U314" s="24">
        <f>U311*U313</f>
        <v>0</v>
      </c>
      <c r="V314" s="1"/>
      <c r="W314" s="24">
        <f>W311*W313</f>
        <v>0</v>
      </c>
      <c r="X314" s="1"/>
      <c r="Y314" s="24">
        <f>Y311*Y313</f>
        <v>0</v>
      </c>
      <c r="Z314" s="1"/>
      <c r="AA314" s="24">
        <f>AA311*AA313</f>
        <v>0</v>
      </c>
      <c r="AB314" s="1"/>
      <c r="AC314" s="24">
        <f>AC311*AC313</f>
        <v>0</v>
      </c>
      <c r="AD314" s="1"/>
      <c r="AE314" s="24">
        <f>AE311*AE313</f>
        <v>0</v>
      </c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</row>
    <row r="315" spans="3:108" x14ac:dyDescent="0.4">
      <c r="C315" s="70" t="s">
        <v>40</v>
      </c>
      <c r="E315" s="8"/>
      <c r="F315" s="1"/>
      <c r="G315" s="8"/>
      <c r="H315" s="1"/>
      <c r="I315" s="8"/>
      <c r="J315" s="1"/>
      <c r="K315" s="8"/>
      <c r="L315" s="1"/>
      <c r="M315" s="8"/>
      <c r="N315" s="1"/>
      <c r="O315" s="8"/>
      <c r="P315" s="1"/>
      <c r="Q315" s="8"/>
      <c r="R315" s="1"/>
      <c r="S315" s="8"/>
      <c r="T315" s="1"/>
      <c r="U315" s="8"/>
      <c r="V315" s="1"/>
      <c r="W315" s="8"/>
      <c r="X315" s="1"/>
      <c r="Y315" s="8"/>
      <c r="Z315" s="1"/>
      <c r="AA315" s="8"/>
      <c r="AB315" s="1"/>
      <c r="AC315" s="8"/>
      <c r="AD315" s="1"/>
      <c r="AE315" s="8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</row>
    <row r="316" spans="3:108" x14ac:dyDescent="0.4">
      <c r="D316" s="46" t="s">
        <v>25</v>
      </c>
      <c r="E316" s="8" t="str">
        <f>IF(E317&gt;0.3,"1","0")</f>
        <v>0</v>
      </c>
      <c r="F316" s="1"/>
      <c r="G316" s="8" t="str">
        <f>IF(G317&gt;0.3,"1","0")</f>
        <v>0</v>
      </c>
      <c r="H316" s="1"/>
      <c r="I316" s="8" t="str">
        <f>IF(I317&gt;0.3,"1","0")</f>
        <v>0</v>
      </c>
      <c r="J316" s="1"/>
      <c r="K316" s="8" t="str">
        <f>IF(K317&gt;0.3,"1","0")</f>
        <v>0</v>
      </c>
      <c r="L316" s="1"/>
      <c r="M316" s="8" t="str">
        <f>IF(M317&gt;0.3,"1","0")</f>
        <v>0</v>
      </c>
      <c r="N316" s="1"/>
      <c r="O316" s="8" t="str">
        <f>IF(O317&gt;0.3,"1","0")</f>
        <v>0</v>
      </c>
      <c r="P316" s="1"/>
      <c r="Q316" s="8" t="str">
        <f>IF(Q317&gt;0.3,"1","0")</f>
        <v>0</v>
      </c>
      <c r="R316" s="1"/>
      <c r="S316" s="8" t="str">
        <f>IF(S317&gt;0.3,"1","0")</f>
        <v>0</v>
      </c>
      <c r="T316" s="1"/>
      <c r="U316" s="8" t="str">
        <f>IF(U317&gt;0.3,"1","0")</f>
        <v>0</v>
      </c>
      <c r="V316" s="1"/>
      <c r="W316" s="8" t="str">
        <f>IF(W317&gt;0.3,"1","0")</f>
        <v>0</v>
      </c>
      <c r="X316" s="1"/>
      <c r="Y316" s="8" t="str">
        <f>IF(Y317&gt;0.3,"1","0")</f>
        <v>0</v>
      </c>
      <c r="Z316" s="1"/>
      <c r="AA316" s="8" t="str">
        <f>IF(AA317&gt;0.3,"1","0")</f>
        <v>0</v>
      </c>
      <c r="AB316" s="1"/>
      <c r="AC316" s="8" t="str">
        <f>IF(AC317&gt;0.3,"1","0")</f>
        <v>0</v>
      </c>
      <c r="AD316" s="1"/>
      <c r="AE316" s="8" t="str">
        <f>IF(AE317&gt;0.3,"1","0")</f>
        <v>0</v>
      </c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</row>
    <row r="317" spans="3:108" x14ac:dyDescent="0.4">
      <c r="D317" s="12" t="s">
        <v>0</v>
      </c>
      <c r="E317" s="68"/>
      <c r="F317" s="1"/>
      <c r="G317" s="68"/>
      <c r="H317" s="1"/>
      <c r="I317" s="68"/>
      <c r="J317" s="1"/>
      <c r="K317" s="68"/>
      <c r="L317" s="1"/>
      <c r="M317" s="68"/>
      <c r="N317" s="1"/>
      <c r="O317" s="68"/>
      <c r="P317" s="1"/>
      <c r="Q317" s="68"/>
      <c r="R317" s="1"/>
      <c r="S317" s="68"/>
      <c r="T317" s="1"/>
      <c r="U317" s="68"/>
      <c r="V317" s="1"/>
      <c r="W317" s="68"/>
      <c r="X317" s="1"/>
      <c r="Y317" s="68"/>
      <c r="Z317" s="1"/>
      <c r="AA317" s="68"/>
      <c r="AB317" s="1"/>
      <c r="AC317" s="68"/>
      <c r="AD317" s="1"/>
      <c r="AE317" s="68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</row>
    <row r="318" spans="3:108" x14ac:dyDescent="0.4">
      <c r="D318" s="12" t="s">
        <v>1</v>
      </c>
      <c r="E318" s="116"/>
      <c r="F318" s="118"/>
      <c r="G318" s="116"/>
      <c r="H318" s="118"/>
      <c r="I318" s="116"/>
      <c r="J318" s="118"/>
      <c r="K318" s="116"/>
      <c r="L318" s="118"/>
      <c r="M318" s="116"/>
      <c r="N318" s="118"/>
      <c r="O318" s="116"/>
      <c r="P318" s="118"/>
      <c r="Q318" s="116"/>
      <c r="R318" s="118"/>
      <c r="S318" s="116"/>
      <c r="T318" s="118"/>
      <c r="U318" s="116"/>
      <c r="V318" s="118"/>
      <c r="W318" s="116"/>
      <c r="X318" s="118"/>
      <c r="Y318" s="116"/>
      <c r="Z318" s="118"/>
      <c r="AA318" s="116"/>
      <c r="AB318" s="118"/>
      <c r="AC318" s="116"/>
      <c r="AD318" s="118"/>
      <c r="AE318" s="116"/>
      <c r="AF318" s="118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</row>
    <row r="319" spans="3:108" x14ac:dyDescent="0.4">
      <c r="D319" s="14" t="s">
        <v>36</v>
      </c>
      <c r="E319" s="68">
        <v>10</v>
      </c>
      <c r="F319" s="1"/>
      <c r="G319" s="68">
        <v>10</v>
      </c>
      <c r="H319" s="1"/>
      <c r="I319" s="68">
        <v>10</v>
      </c>
      <c r="J319" s="1"/>
      <c r="K319" s="68">
        <v>10</v>
      </c>
      <c r="L319" s="1"/>
      <c r="M319" s="68">
        <v>10</v>
      </c>
      <c r="N319" s="1"/>
      <c r="O319" s="68">
        <v>10</v>
      </c>
      <c r="P319" s="1"/>
      <c r="Q319" s="68">
        <v>10</v>
      </c>
      <c r="R319" s="1"/>
      <c r="S319" s="68">
        <v>10</v>
      </c>
      <c r="T319" s="1"/>
      <c r="U319" s="68">
        <v>10</v>
      </c>
      <c r="V319" s="1"/>
      <c r="W319" s="68">
        <v>10</v>
      </c>
      <c r="X319" s="1"/>
      <c r="Y319" s="68">
        <v>10</v>
      </c>
      <c r="Z319" s="1"/>
      <c r="AA319" s="68">
        <v>10</v>
      </c>
      <c r="AB319" s="1"/>
      <c r="AC319" s="68">
        <v>10</v>
      </c>
      <c r="AD319" s="1"/>
      <c r="AE319" s="68">
        <v>10</v>
      </c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</row>
    <row r="320" spans="3:108" s="3" customFormat="1" x14ac:dyDescent="0.4">
      <c r="D320" s="13" t="s">
        <v>2</v>
      </c>
      <c r="E320" s="24">
        <f>E317*E319</f>
        <v>0</v>
      </c>
      <c r="F320" s="1"/>
      <c r="G320" s="24">
        <f>G317*G319</f>
        <v>0</v>
      </c>
      <c r="H320" s="1"/>
      <c r="I320" s="24">
        <f>I317*I319</f>
        <v>0</v>
      </c>
      <c r="J320" s="1"/>
      <c r="K320" s="24">
        <f>K317*K319</f>
        <v>0</v>
      </c>
      <c r="L320" s="1"/>
      <c r="M320" s="24">
        <f>M317*M319</f>
        <v>0</v>
      </c>
      <c r="N320" s="1"/>
      <c r="O320" s="24">
        <f>O317*O319</f>
        <v>0</v>
      </c>
      <c r="P320" s="1"/>
      <c r="Q320" s="24">
        <f>Q317*Q319</f>
        <v>0</v>
      </c>
      <c r="R320" s="1"/>
      <c r="S320" s="24">
        <f>S317*S319</f>
        <v>0</v>
      </c>
      <c r="T320" s="1"/>
      <c r="U320" s="24">
        <f>U317*U319</f>
        <v>0</v>
      </c>
      <c r="V320" s="1"/>
      <c r="W320" s="24">
        <f>W317*W319</f>
        <v>0</v>
      </c>
      <c r="X320" s="1"/>
      <c r="Y320" s="24">
        <f>Y317*Y319</f>
        <v>0</v>
      </c>
      <c r="Z320" s="1"/>
      <c r="AA320" s="24">
        <f>AA317*AA319</f>
        <v>0</v>
      </c>
      <c r="AB320" s="1"/>
      <c r="AC320" s="24">
        <f>AC317*AC319</f>
        <v>0</v>
      </c>
      <c r="AD320" s="1"/>
      <c r="AE320" s="24">
        <f>AE317*AE319</f>
        <v>0</v>
      </c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</row>
    <row r="321" spans="3:108" x14ac:dyDescent="0.4">
      <c r="E321" s="8"/>
      <c r="F321" s="1"/>
      <c r="G321" s="8"/>
      <c r="H321" s="1"/>
      <c r="I321" s="8"/>
      <c r="J321" s="1"/>
      <c r="K321" s="8"/>
      <c r="L321" s="1"/>
      <c r="M321" s="8"/>
      <c r="N321" s="1"/>
      <c r="O321" s="8"/>
      <c r="P321" s="1"/>
      <c r="Q321" s="8"/>
      <c r="R321" s="1"/>
      <c r="S321" s="8"/>
      <c r="T321" s="1"/>
      <c r="U321" s="8"/>
      <c r="V321" s="1"/>
      <c r="W321" s="8"/>
      <c r="X321" s="1"/>
      <c r="Y321" s="8"/>
      <c r="Z321" s="1"/>
      <c r="AA321" s="8"/>
      <c r="AB321" s="1"/>
      <c r="AC321" s="8"/>
      <c r="AD321" s="1"/>
      <c r="AE321" s="8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</row>
    <row r="322" spans="3:108" x14ac:dyDescent="0.4">
      <c r="D322" s="46" t="s">
        <v>25</v>
      </c>
      <c r="E322" s="8" t="str">
        <f>IF(E323&gt;0.3,"1","0")</f>
        <v>0</v>
      </c>
      <c r="F322" s="1"/>
      <c r="G322" s="8" t="str">
        <f>IF(G323&gt;0.3,"1","0")</f>
        <v>0</v>
      </c>
      <c r="H322" s="1"/>
      <c r="I322" s="8" t="str">
        <f>IF(I323&gt;0.3,"1","0")</f>
        <v>0</v>
      </c>
      <c r="J322" s="1"/>
      <c r="K322" s="8" t="str">
        <f>IF(K323&gt;0.3,"1","0")</f>
        <v>0</v>
      </c>
      <c r="L322" s="1"/>
      <c r="M322" s="8" t="str">
        <f>IF(M323&gt;0.3,"1","0")</f>
        <v>0</v>
      </c>
      <c r="N322" s="1"/>
      <c r="O322" s="8" t="str">
        <f>IF(O323&gt;0.3,"1","0")</f>
        <v>0</v>
      </c>
      <c r="P322" s="1"/>
      <c r="Q322" s="8" t="str">
        <f>IF(Q323&gt;0.3,"1","0")</f>
        <v>0</v>
      </c>
      <c r="R322" s="1"/>
      <c r="S322" s="8" t="str">
        <f>IF(S323&gt;0.3,"1","0")</f>
        <v>0</v>
      </c>
      <c r="T322" s="1"/>
      <c r="U322" s="8" t="str">
        <f>IF(U323&gt;0.3,"1","0")</f>
        <v>0</v>
      </c>
      <c r="V322" s="1"/>
      <c r="W322" s="8" t="str">
        <f>IF(W323&gt;0.3,"1","0")</f>
        <v>0</v>
      </c>
      <c r="X322" s="1"/>
      <c r="Y322" s="8" t="str">
        <f>IF(Y323&gt;0.3,"1","0")</f>
        <v>0</v>
      </c>
      <c r="Z322" s="1"/>
      <c r="AA322" s="8" t="str">
        <f>IF(AA323&gt;0.3,"1","0")</f>
        <v>0</v>
      </c>
      <c r="AB322" s="1"/>
      <c r="AC322" s="8" t="str">
        <f>IF(AC323&gt;0.3,"1","0")</f>
        <v>0</v>
      </c>
      <c r="AD322" s="1"/>
      <c r="AE322" s="8" t="str">
        <f>IF(AE323&gt;0.3,"1","0")</f>
        <v>0</v>
      </c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</row>
    <row r="323" spans="3:108" x14ac:dyDescent="0.4">
      <c r="D323" s="12" t="s">
        <v>0</v>
      </c>
      <c r="E323" s="68"/>
      <c r="F323" s="1"/>
      <c r="G323" s="68"/>
      <c r="H323" s="1"/>
      <c r="I323" s="68"/>
      <c r="J323" s="1"/>
      <c r="K323" s="68"/>
      <c r="L323" s="1"/>
      <c r="M323" s="68"/>
      <c r="N323" s="1"/>
      <c r="O323" s="68"/>
      <c r="P323" s="1"/>
      <c r="Q323" s="68"/>
      <c r="R323" s="1"/>
      <c r="S323" s="68"/>
      <c r="T323" s="1"/>
      <c r="U323" s="68"/>
      <c r="V323" s="1"/>
      <c r="W323" s="68"/>
      <c r="X323" s="1"/>
      <c r="Y323" s="68"/>
      <c r="Z323" s="1"/>
      <c r="AA323" s="68"/>
      <c r="AB323" s="1"/>
      <c r="AC323" s="68"/>
      <c r="AD323" s="1"/>
      <c r="AE323" s="68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</row>
    <row r="324" spans="3:108" x14ac:dyDescent="0.4">
      <c r="D324" s="12" t="s">
        <v>1</v>
      </c>
      <c r="E324" s="116"/>
      <c r="F324" s="118"/>
      <c r="G324" s="116"/>
      <c r="H324" s="118"/>
      <c r="I324" s="116"/>
      <c r="J324" s="118"/>
      <c r="K324" s="116"/>
      <c r="L324" s="118"/>
      <c r="M324" s="116"/>
      <c r="N324" s="118"/>
      <c r="O324" s="116"/>
      <c r="P324" s="118"/>
      <c r="Q324" s="116"/>
      <c r="R324" s="118"/>
      <c r="S324" s="116"/>
      <c r="T324" s="118"/>
      <c r="U324" s="116"/>
      <c r="V324" s="118"/>
      <c r="W324" s="116"/>
      <c r="X324" s="118"/>
      <c r="Y324" s="116"/>
      <c r="Z324" s="118"/>
      <c r="AA324" s="116"/>
      <c r="AB324" s="118"/>
      <c r="AC324" s="116"/>
      <c r="AD324" s="118"/>
      <c r="AE324" s="116"/>
      <c r="AF324" s="118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</row>
    <row r="325" spans="3:108" x14ac:dyDescent="0.4">
      <c r="D325" s="14" t="s">
        <v>36</v>
      </c>
      <c r="E325" s="68">
        <v>10</v>
      </c>
      <c r="F325" s="1"/>
      <c r="G325" s="68">
        <v>10</v>
      </c>
      <c r="H325" s="1"/>
      <c r="I325" s="68">
        <v>10</v>
      </c>
      <c r="J325" s="1"/>
      <c r="K325" s="68">
        <v>10</v>
      </c>
      <c r="L325" s="1"/>
      <c r="M325" s="68">
        <v>10</v>
      </c>
      <c r="N325" s="1"/>
      <c r="O325" s="68">
        <v>10</v>
      </c>
      <c r="P325" s="1"/>
      <c r="Q325" s="68">
        <v>10</v>
      </c>
      <c r="R325" s="1"/>
      <c r="S325" s="68">
        <v>10</v>
      </c>
      <c r="T325" s="1"/>
      <c r="U325" s="68">
        <v>10</v>
      </c>
      <c r="V325" s="1"/>
      <c r="W325" s="68">
        <v>10</v>
      </c>
      <c r="X325" s="1"/>
      <c r="Y325" s="68">
        <v>10</v>
      </c>
      <c r="Z325" s="1"/>
      <c r="AA325" s="68">
        <v>10</v>
      </c>
      <c r="AB325" s="1"/>
      <c r="AC325" s="68">
        <v>10</v>
      </c>
      <c r="AD325" s="1"/>
      <c r="AE325" s="68">
        <v>10</v>
      </c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</row>
    <row r="326" spans="3:108" s="3" customFormat="1" x14ac:dyDescent="0.4">
      <c r="D326" s="13" t="s">
        <v>2</v>
      </c>
      <c r="E326" s="24">
        <f>E323*E325</f>
        <v>0</v>
      </c>
      <c r="F326" s="1"/>
      <c r="G326" s="24">
        <f>G323*G325</f>
        <v>0</v>
      </c>
      <c r="H326" s="1"/>
      <c r="I326" s="24">
        <f>I323*I325</f>
        <v>0</v>
      </c>
      <c r="J326" s="1"/>
      <c r="K326" s="24">
        <f>K323*K325</f>
        <v>0</v>
      </c>
      <c r="L326" s="1"/>
      <c r="M326" s="24">
        <f>M323*M325</f>
        <v>0</v>
      </c>
      <c r="N326" s="1"/>
      <c r="O326" s="24">
        <f>O323*O325</f>
        <v>0</v>
      </c>
      <c r="P326" s="1"/>
      <c r="Q326" s="24">
        <f>Q323*Q325</f>
        <v>0</v>
      </c>
      <c r="R326" s="1"/>
      <c r="S326" s="24">
        <f>S323*S325</f>
        <v>0</v>
      </c>
      <c r="T326" s="1"/>
      <c r="U326" s="24">
        <f>U323*U325</f>
        <v>0</v>
      </c>
      <c r="V326" s="1"/>
      <c r="W326" s="24">
        <f>W323*W325</f>
        <v>0</v>
      </c>
      <c r="X326" s="1"/>
      <c r="Y326" s="24">
        <f>Y323*Y325</f>
        <v>0</v>
      </c>
      <c r="Z326" s="1"/>
      <c r="AA326" s="24">
        <f>AA323*AA325</f>
        <v>0</v>
      </c>
      <c r="AB326" s="1"/>
      <c r="AC326" s="24">
        <f>AC323*AC325</f>
        <v>0</v>
      </c>
      <c r="AD326" s="1"/>
      <c r="AE326" s="24">
        <f>AE323*AE325</f>
        <v>0</v>
      </c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</row>
    <row r="327" spans="3:108" x14ac:dyDescent="0.4">
      <c r="E327" s="8"/>
      <c r="F327" s="1"/>
      <c r="G327" s="8"/>
      <c r="H327" s="1"/>
      <c r="I327" s="8"/>
      <c r="J327" s="1"/>
      <c r="K327" s="8"/>
      <c r="L327" s="1"/>
      <c r="M327" s="8"/>
      <c r="N327" s="1"/>
      <c r="O327" s="8"/>
      <c r="P327" s="1"/>
      <c r="Q327" s="8"/>
      <c r="R327" s="1"/>
      <c r="S327" s="8"/>
      <c r="T327" s="1"/>
      <c r="U327" s="8"/>
      <c r="V327" s="1"/>
      <c r="W327" s="8"/>
      <c r="X327" s="1"/>
      <c r="Y327" s="8"/>
      <c r="Z327" s="1"/>
      <c r="AA327" s="8"/>
      <c r="AB327" s="1"/>
      <c r="AC327" s="8"/>
      <c r="AD327" s="1"/>
      <c r="AE327" s="8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</row>
    <row r="328" spans="3:108" x14ac:dyDescent="0.4">
      <c r="D328" s="46" t="s">
        <v>25</v>
      </c>
      <c r="E328" s="8" t="str">
        <f>IF(E329&gt;0.3,"1","0")</f>
        <v>0</v>
      </c>
      <c r="F328" s="1"/>
      <c r="G328" s="8" t="str">
        <f>IF(G329&gt;0.3,"1","0")</f>
        <v>0</v>
      </c>
      <c r="H328" s="1"/>
      <c r="I328" s="8" t="str">
        <f>IF(I329&gt;0.3,"1","0")</f>
        <v>0</v>
      </c>
      <c r="J328" s="1"/>
      <c r="K328" s="8" t="str">
        <f>IF(K329&gt;0.3,"1","0")</f>
        <v>0</v>
      </c>
      <c r="L328" s="1"/>
      <c r="M328" s="8" t="str">
        <f>IF(M329&gt;0.3,"1","0")</f>
        <v>0</v>
      </c>
      <c r="N328" s="1"/>
      <c r="O328" s="8" t="str">
        <f>IF(O329&gt;0.3,"1","0")</f>
        <v>0</v>
      </c>
      <c r="P328" s="1"/>
      <c r="Q328" s="8" t="str">
        <f>IF(Q329&gt;0.3,"1","0")</f>
        <v>0</v>
      </c>
      <c r="R328" s="1"/>
      <c r="S328" s="8" t="str">
        <f>IF(S329&gt;0.3,"1","0")</f>
        <v>0</v>
      </c>
      <c r="T328" s="1"/>
      <c r="U328" s="8" t="str">
        <f>IF(U329&gt;0.3,"1","0")</f>
        <v>0</v>
      </c>
      <c r="V328" s="1"/>
      <c r="W328" s="8" t="str">
        <f>IF(W329&gt;0.3,"1","0")</f>
        <v>0</v>
      </c>
      <c r="X328" s="1"/>
      <c r="Y328" s="8" t="str">
        <f>IF(Y329&gt;0.3,"1","0")</f>
        <v>0</v>
      </c>
      <c r="Z328" s="1"/>
      <c r="AA328" s="8" t="str">
        <f>IF(AA329&gt;0.3,"1","0")</f>
        <v>0</v>
      </c>
      <c r="AB328" s="1"/>
      <c r="AC328" s="8" t="str">
        <f>IF(AC329&gt;0.3,"1","0")</f>
        <v>0</v>
      </c>
      <c r="AD328" s="1"/>
      <c r="AE328" s="8" t="str">
        <f>IF(AE329&gt;0.3,"1","0")</f>
        <v>0</v>
      </c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</row>
    <row r="329" spans="3:108" x14ac:dyDescent="0.4">
      <c r="D329" s="12" t="s">
        <v>0</v>
      </c>
      <c r="E329" s="68"/>
      <c r="F329" s="1"/>
      <c r="G329" s="68"/>
      <c r="H329" s="1"/>
      <c r="I329" s="68"/>
      <c r="J329" s="1"/>
      <c r="K329" s="68"/>
      <c r="L329" s="1"/>
      <c r="M329" s="68"/>
      <c r="N329" s="1"/>
      <c r="O329" s="68"/>
      <c r="P329" s="1"/>
      <c r="Q329" s="68"/>
      <c r="R329" s="1"/>
      <c r="S329" s="68"/>
      <c r="T329" s="1"/>
      <c r="U329" s="68"/>
      <c r="V329" s="1"/>
      <c r="W329" s="68"/>
      <c r="X329" s="1"/>
      <c r="Y329" s="68"/>
      <c r="Z329" s="1"/>
      <c r="AA329" s="68"/>
      <c r="AB329" s="1"/>
      <c r="AC329" s="68"/>
      <c r="AD329" s="1"/>
      <c r="AE329" s="68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</row>
    <row r="330" spans="3:108" x14ac:dyDescent="0.4">
      <c r="D330" s="12" t="s">
        <v>1</v>
      </c>
      <c r="E330" s="116"/>
      <c r="F330" s="118"/>
      <c r="G330" s="116"/>
      <c r="H330" s="118"/>
      <c r="I330" s="116"/>
      <c r="J330" s="118"/>
      <c r="K330" s="116"/>
      <c r="L330" s="118"/>
      <c r="M330" s="116"/>
      <c r="N330" s="118"/>
      <c r="O330" s="116"/>
      <c r="P330" s="118"/>
      <c r="Q330" s="116"/>
      <c r="R330" s="118"/>
      <c r="S330" s="116"/>
      <c r="T330" s="118"/>
      <c r="U330" s="116"/>
      <c r="V330" s="118"/>
      <c r="W330" s="116"/>
      <c r="X330" s="118"/>
      <c r="Y330" s="116"/>
      <c r="Z330" s="118"/>
      <c r="AA330" s="116"/>
      <c r="AB330" s="118"/>
      <c r="AC330" s="116"/>
      <c r="AD330" s="118"/>
      <c r="AE330" s="116"/>
      <c r="AF330" s="118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</row>
    <row r="331" spans="3:108" x14ac:dyDescent="0.4">
      <c r="D331" s="14" t="s">
        <v>36</v>
      </c>
      <c r="E331" s="68">
        <v>10</v>
      </c>
      <c r="F331" s="1"/>
      <c r="G331" s="68">
        <v>10</v>
      </c>
      <c r="H331" s="1"/>
      <c r="I331" s="68">
        <v>10</v>
      </c>
      <c r="J331" s="1"/>
      <c r="K331" s="68">
        <v>10</v>
      </c>
      <c r="L331" s="1"/>
      <c r="M331" s="68">
        <v>10</v>
      </c>
      <c r="N331" s="1"/>
      <c r="O331" s="68">
        <v>10</v>
      </c>
      <c r="P331" s="1"/>
      <c r="Q331" s="68">
        <v>10</v>
      </c>
      <c r="R331" s="1"/>
      <c r="S331" s="68">
        <v>10</v>
      </c>
      <c r="T331" s="1"/>
      <c r="U331" s="68">
        <v>10</v>
      </c>
      <c r="V331" s="1"/>
      <c r="W331" s="68">
        <v>10</v>
      </c>
      <c r="X331" s="1"/>
      <c r="Y331" s="68">
        <v>10</v>
      </c>
      <c r="Z331" s="1"/>
      <c r="AA331" s="68">
        <v>10</v>
      </c>
      <c r="AB331" s="1"/>
      <c r="AC331" s="68">
        <v>10</v>
      </c>
      <c r="AD331" s="1"/>
      <c r="AE331" s="68">
        <v>10</v>
      </c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</row>
    <row r="332" spans="3:108" s="3" customFormat="1" x14ac:dyDescent="0.4">
      <c r="C332" s="70" t="s">
        <v>40</v>
      </c>
      <c r="D332" s="13" t="s">
        <v>2</v>
      </c>
      <c r="E332" s="24">
        <f>E329*E331</f>
        <v>0</v>
      </c>
      <c r="F332" s="1"/>
      <c r="G332" s="24">
        <f>G329*G331</f>
        <v>0</v>
      </c>
      <c r="H332" s="1"/>
      <c r="I332" s="24">
        <f>I329*I331</f>
        <v>0</v>
      </c>
      <c r="J332" s="1"/>
      <c r="K332" s="24">
        <f>K329*K331</f>
        <v>0</v>
      </c>
      <c r="L332" s="1"/>
      <c r="M332" s="24">
        <f>M329*M331</f>
        <v>0</v>
      </c>
      <c r="N332" s="1"/>
      <c r="O332" s="24">
        <f>O329*O331</f>
        <v>0</v>
      </c>
      <c r="P332" s="1"/>
      <c r="Q332" s="24">
        <f>Q329*Q331</f>
        <v>0</v>
      </c>
      <c r="R332" s="1"/>
      <c r="S332" s="24">
        <f>S329*S331</f>
        <v>0</v>
      </c>
      <c r="T332" s="1"/>
      <c r="U332" s="24">
        <f>U329*U331</f>
        <v>0</v>
      </c>
      <c r="V332" s="1"/>
      <c r="W332" s="24">
        <f>W329*W331</f>
        <v>0</v>
      </c>
      <c r="X332" s="1"/>
      <c r="Y332" s="24">
        <f>Y329*Y331</f>
        <v>0</v>
      </c>
      <c r="Z332" s="1"/>
      <c r="AA332" s="24">
        <f>AA329*AA331</f>
        <v>0</v>
      </c>
      <c r="AB332" s="1"/>
      <c r="AC332" s="24">
        <f>AC329*AC331</f>
        <v>0</v>
      </c>
      <c r="AD332" s="1"/>
      <c r="AE332" s="24">
        <f>AE329*AE331</f>
        <v>0</v>
      </c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</row>
    <row r="333" spans="3:108" x14ac:dyDescent="0.4">
      <c r="E333" s="8"/>
      <c r="F333" s="1"/>
      <c r="G333" s="8"/>
      <c r="H333" s="1"/>
      <c r="I333" s="8"/>
      <c r="J333" s="1"/>
      <c r="K333" s="8"/>
      <c r="L333" s="1"/>
      <c r="M333" s="8"/>
      <c r="N333" s="1"/>
      <c r="O333" s="8"/>
      <c r="P333" s="1"/>
      <c r="Q333" s="8"/>
      <c r="R333" s="1"/>
      <c r="S333" s="8"/>
      <c r="T333" s="1"/>
      <c r="U333" s="8"/>
      <c r="V333" s="1"/>
      <c r="W333" s="8"/>
      <c r="X333" s="1"/>
      <c r="Y333" s="8"/>
      <c r="Z333" s="1"/>
      <c r="AA333" s="8"/>
      <c r="AB333" s="1"/>
      <c r="AC333" s="8"/>
      <c r="AD333" s="1"/>
      <c r="AE333" s="8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</row>
    <row r="334" spans="3:108" x14ac:dyDescent="0.4">
      <c r="D334" s="46" t="s">
        <v>25</v>
      </c>
      <c r="E334" s="8" t="str">
        <f>IF(E335&gt;0.3,"1","0")</f>
        <v>0</v>
      </c>
      <c r="F334" s="1"/>
      <c r="G334" s="8" t="str">
        <f>IF(G335&gt;0.3,"1","0")</f>
        <v>0</v>
      </c>
      <c r="H334" s="1"/>
      <c r="I334" s="8" t="str">
        <f>IF(I335&gt;0.3,"1","0")</f>
        <v>0</v>
      </c>
      <c r="J334" s="1"/>
      <c r="K334" s="8" t="str">
        <f>IF(K335&gt;0.3,"1","0")</f>
        <v>0</v>
      </c>
      <c r="L334" s="1"/>
      <c r="M334" s="8" t="str">
        <f>IF(M335&gt;0.3,"1","0")</f>
        <v>0</v>
      </c>
      <c r="N334" s="1"/>
      <c r="O334" s="8" t="str">
        <f>IF(O335&gt;0.3,"1","0")</f>
        <v>0</v>
      </c>
      <c r="P334" s="1"/>
      <c r="Q334" s="8" t="str">
        <f>IF(Q335&gt;0.3,"1","0")</f>
        <v>0</v>
      </c>
      <c r="R334" s="1"/>
      <c r="S334" s="8" t="str">
        <f>IF(S335&gt;0.3,"1","0")</f>
        <v>0</v>
      </c>
      <c r="T334" s="1"/>
      <c r="U334" s="8" t="str">
        <f>IF(U335&gt;0.3,"1","0")</f>
        <v>0</v>
      </c>
      <c r="V334" s="1"/>
      <c r="W334" s="8" t="str">
        <f>IF(W335&gt;0.3,"1","0")</f>
        <v>0</v>
      </c>
      <c r="X334" s="1"/>
      <c r="Y334" s="8" t="str">
        <f>IF(Y335&gt;0.3,"1","0")</f>
        <v>0</v>
      </c>
      <c r="Z334" s="1"/>
      <c r="AA334" s="8" t="str">
        <f>IF(AA335&gt;0.3,"1","0")</f>
        <v>0</v>
      </c>
      <c r="AB334" s="1"/>
      <c r="AC334" s="8" t="str">
        <f>IF(AC335&gt;0.3,"1","0")</f>
        <v>0</v>
      </c>
      <c r="AD334" s="1"/>
      <c r="AE334" s="8" t="str">
        <f>IF(AE335&gt;0.3,"1","0")</f>
        <v>0</v>
      </c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</row>
    <row r="335" spans="3:108" x14ac:dyDescent="0.4">
      <c r="D335" s="12" t="s">
        <v>0</v>
      </c>
      <c r="E335" s="68"/>
      <c r="F335" s="1"/>
      <c r="G335" s="68"/>
      <c r="H335" s="1"/>
      <c r="I335" s="68"/>
      <c r="J335" s="1"/>
      <c r="K335" s="68"/>
      <c r="L335" s="1"/>
      <c r="M335" s="68"/>
      <c r="N335" s="1"/>
      <c r="O335" s="68"/>
      <c r="P335" s="1"/>
      <c r="Q335" s="68"/>
      <c r="R335" s="1"/>
      <c r="S335" s="68"/>
      <c r="T335" s="1"/>
      <c r="U335" s="68"/>
      <c r="V335" s="1"/>
      <c r="W335" s="68"/>
      <c r="X335" s="1"/>
      <c r="Y335" s="68"/>
      <c r="Z335" s="1"/>
      <c r="AA335" s="68"/>
      <c r="AB335" s="1"/>
      <c r="AC335" s="68"/>
      <c r="AD335" s="1"/>
      <c r="AE335" s="68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</row>
    <row r="336" spans="3:108" x14ac:dyDescent="0.4">
      <c r="D336" s="12" t="s">
        <v>1</v>
      </c>
      <c r="E336" s="116"/>
      <c r="F336" s="118"/>
      <c r="G336" s="116"/>
      <c r="H336" s="118"/>
      <c r="I336" s="116"/>
      <c r="J336" s="118"/>
      <c r="K336" s="116"/>
      <c r="L336" s="118"/>
      <c r="M336" s="116"/>
      <c r="N336" s="118"/>
      <c r="O336" s="116"/>
      <c r="P336" s="118"/>
      <c r="Q336" s="116"/>
      <c r="R336" s="118"/>
      <c r="S336" s="116"/>
      <c r="T336" s="118"/>
      <c r="U336" s="116"/>
      <c r="V336" s="118"/>
      <c r="W336" s="116"/>
      <c r="X336" s="118"/>
      <c r="Y336" s="116"/>
      <c r="Z336" s="118"/>
      <c r="AA336" s="116"/>
      <c r="AB336" s="118"/>
      <c r="AC336" s="116"/>
      <c r="AD336" s="118"/>
      <c r="AE336" s="116"/>
      <c r="AF336" s="118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</row>
    <row r="337" spans="3:108" x14ac:dyDescent="0.4">
      <c r="D337" s="14" t="s">
        <v>36</v>
      </c>
      <c r="E337" s="68">
        <v>10</v>
      </c>
      <c r="F337" s="1"/>
      <c r="G337" s="68">
        <v>10</v>
      </c>
      <c r="H337" s="1"/>
      <c r="I337" s="68">
        <v>10</v>
      </c>
      <c r="J337" s="1"/>
      <c r="K337" s="68">
        <v>10</v>
      </c>
      <c r="L337" s="1"/>
      <c r="M337" s="68">
        <v>10</v>
      </c>
      <c r="N337" s="1"/>
      <c r="O337" s="68">
        <v>10</v>
      </c>
      <c r="P337" s="1"/>
      <c r="Q337" s="68">
        <v>10</v>
      </c>
      <c r="R337" s="1"/>
      <c r="S337" s="68">
        <v>10</v>
      </c>
      <c r="T337" s="1"/>
      <c r="U337" s="68">
        <v>10</v>
      </c>
      <c r="V337" s="1"/>
      <c r="W337" s="68">
        <v>10</v>
      </c>
      <c r="X337" s="1"/>
      <c r="Y337" s="68">
        <v>10</v>
      </c>
      <c r="Z337" s="1"/>
      <c r="AA337" s="68">
        <v>10</v>
      </c>
      <c r="AB337" s="1"/>
      <c r="AC337" s="68">
        <v>10</v>
      </c>
      <c r="AD337" s="1"/>
      <c r="AE337" s="68">
        <v>10</v>
      </c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</row>
    <row r="338" spans="3:108" s="3" customFormat="1" x14ac:dyDescent="0.4">
      <c r="D338" s="13" t="s">
        <v>2</v>
      </c>
      <c r="E338" s="24">
        <f>E335*E337</f>
        <v>0</v>
      </c>
      <c r="F338" s="1"/>
      <c r="G338" s="24">
        <f>G335*G337</f>
        <v>0</v>
      </c>
      <c r="H338" s="1"/>
      <c r="I338" s="24">
        <f>I335*I337</f>
        <v>0</v>
      </c>
      <c r="J338" s="1"/>
      <c r="K338" s="24">
        <f>K335*K337</f>
        <v>0</v>
      </c>
      <c r="L338" s="1"/>
      <c r="M338" s="24">
        <f>M335*M337</f>
        <v>0</v>
      </c>
      <c r="N338" s="1"/>
      <c r="O338" s="24">
        <f>O335*O337</f>
        <v>0</v>
      </c>
      <c r="P338" s="1"/>
      <c r="Q338" s="24">
        <f>Q335*Q337</f>
        <v>0</v>
      </c>
      <c r="R338" s="1"/>
      <c r="S338" s="24">
        <f>S335*S337</f>
        <v>0</v>
      </c>
      <c r="T338" s="1"/>
      <c r="U338" s="24">
        <f>U335*U337</f>
        <v>0</v>
      </c>
      <c r="V338" s="1"/>
      <c r="W338" s="24">
        <f>W335*W337</f>
        <v>0</v>
      </c>
      <c r="X338" s="1"/>
      <c r="Y338" s="24">
        <f>Y335*Y337</f>
        <v>0</v>
      </c>
      <c r="Z338" s="1"/>
      <c r="AA338" s="24">
        <f>AA335*AA337</f>
        <v>0</v>
      </c>
      <c r="AB338" s="1"/>
      <c r="AC338" s="24">
        <f>AC335*AC337</f>
        <v>0</v>
      </c>
      <c r="AD338" s="1"/>
      <c r="AE338" s="24">
        <f>AE335*AE337</f>
        <v>0</v>
      </c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</row>
    <row r="339" spans="3:108" x14ac:dyDescent="0.4">
      <c r="E339" s="8"/>
      <c r="F339" s="1"/>
      <c r="G339" s="8"/>
      <c r="H339" s="1"/>
      <c r="I339" s="8"/>
      <c r="J339" s="1"/>
      <c r="K339" s="8"/>
      <c r="L339" s="1"/>
      <c r="M339" s="8"/>
      <c r="N339" s="1"/>
      <c r="O339" s="8"/>
      <c r="P339" s="1"/>
      <c r="Q339" s="8"/>
      <c r="R339" s="1"/>
      <c r="S339" s="8"/>
      <c r="T339" s="1"/>
      <c r="U339" s="8"/>
      <c r="V339" s="1"/>
      <c r="W339" s="8"/>
      <c r="X339" s="1"/>
      <c r="Y339" s="8"/>
      <c r="Z339" s="1"/>
      <c r="AA339" s="8"/>
      <c r="AB339" s="1"/>
      <c r="AC339" s="8"/>
      <c r="AD339" s="1"/>
      <c r="AE339" s="8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</row>
    <row r="340" spans="3:108" x14ac:dyDescent="0.4">
      <c r="D340" s="46" t="s">
        <v>25</v>
      </c>
      <c r="E340" s="8" t="str">
        <f>IF(E341&gt;0.3,"1","0")</f>
        <v>0</v>
      </c>
      <c r="F340" s="1"/>
      <c r="G340" s="8" t="str">
        <f>IF(G341&gt;0.3,"1","0")</f>
        <v>0</v>
      </c>
      <c r="H340" s="1"/>
      <c r="I340" s="8" t="str">
        <f>IF(I341&gt;0.3,"1","0")</f>
        <v>0</v>
      </c>
      <c r="J340" s="1"/>
      <c r="K340" s="8" t="str">
        <f>IF(K341&gt;0.3,"1","0")</f>
        <v>0</v>
      </c>
      <c r="L340" s="1"/>
      <c r="M340" s="8" t="str">
        <f>IF(M341&gt;0.3,"1","0")</f>
        <v>0</v>
      </c>
      <c r="N340" s="1"/>
      <c r="O340" s="8" t="str">
        <f>IF(O341&gt;0.3,"1","0")</f>
        <v>0</v>
      </c>
      <c r="P340" s="1"/>
      <c r="Q340" s="8" t="str">
        <f>IF(Q341&gt;0.3,"1","0")</f>
        <v>0</v>
      </c>
      <c r="R340" s="1"/>
      <c r="S340" s="8" t="str">
        <f>IF(S341&gt;0.3,"1","0")</f>
        <v>0</v>
      </c>
      <c r="T340" s="1"/>
      <c r="U340" s="8" t="str">
        <f>IF(U341&gt;0.3,"1","0")</f>
        <v>0</v>
      </c>
      <c r="V340" s="1"/>
      <c r="W340" s="8" t="str">
        <f>IF(W341&gt;0.3,"1","0")</f>
        <v>0</v>
      </c>
      <c r="X340" s="1"/>
      <c r="Y340" s="8" t="str">
        <f>IF(Y341&gt;0.3,"1","0")</f>
        <v>0</v>
      </c>
      <c r="Z340" s="1"/>
      <c r="AA340" s="8" t="str">
        <f>IF(AA341&gt;0.3,"1","0")</f>
        <v>0</v>
      </c>
      <c r="AB340" s="1"/>
      <c r="AC340" s="8" t="str">
        <f>IF(AC341&gt;0.3,"1","0")</f>
        <v>0</v>
      </c>
      <c r="AD340" s="1"/>
      <c r="AE340" s="8" t="str">
        <f>IF(AE341&gt;0.3,"1","0")</f>
        <v>0</v>
      </c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</row>
    <row r="341" spans="3:108" x14ac:dyDescent="0.4">
      <c r="D341" s="12" t="s">
        <v>0</v>
      </c>
      <c r="E341" s="68"/>
      <c r="F341" s="1"/>
      <c r="G341" s="68"/>
      <c r="H341" s="1"/>
      <c r="I341" s="68"/>
      <c r="J341" s="1"/>
      <c r="K341" s="68"/>
      <c r="L341" s="1"/>
      <c r="M341" s="68"/>
      <c r="N341" s="1"/>
      <c r="O341" s="68"/>
      <c r="P341" s="1"/>
      <c r="Q341" s="68"/>
      <c r="R341" s="1"/>
      <c r="S341" s="68"/>
      <c r="T341" s="1"/>
      <c r="U341" s="68"/>
      <c r="V341" s="1"/>
      <c r="W341" s="68"/>
      <c r="X341" s="1"/>
      <c r="Y341" s="68"/>
      <c r="Z341" s="1"/>
      <c r="AA341" s="68"/>
      <c r="AB341" s="1"/>
      <c r="AC341" s="68"/>
      <c r="AD341" s="1"/>
      <c r="AE341" s="68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</row>
    <row r="342" spans="3:108" x14ac:dyDescent="0.4">
      <c r="D342" s="12" t="s">
        <v>1</v>
      </c>
      <c r="E342" s="116"/>
      <c r="F342" s="118"/>
      <c r="G342" s="116"/>
      <c r="H342" s="118"/>
      <c r="I342" s="116"/>
      <c r="J342" s="118"/>
      <c r="K342" s="116"/>
      <c r="L342" s="118"/>
      <c r="M342" s="116"/>
      <c r="N342" s="118"/>
      <c r="O342" s="116"/>
      <c r="P342" s="118"/>
      <c r="Q342" s="116"/>
      <c r="R342" s="118"/>
      <c r="S342" s="116"/>
      <c r="T342" s="118"/>
      <c r="U342" s="116"/>
      <c r="V342" s="118"/>
      <c r="W342" s="116"/>
      <c r="X342" s="118"/>
      <c r="Y342" s="116"/>
      <c r="Z342" s="118"/>
      <c r="AA342" s="116"/>
      <c r="AB342" s="118"/>
      <c r="AC342" s="116"/>
      <c r="AD342" s="118"/>
      <c r="AE342" s="116"/>
      <c r="AF342" s="118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</row>
    <row r="343" spans="3:108" x14ac:dyDescent="0.4">
      <c r="D343" s="14" t="s">
        <v>36</v>
      </c>
      <c r="E343" s="68">
        <v>10</v>
      </c>
      <c r="F343" s="1"/>
      <c r="G343" s="68">
        <v>10</v>
      </c>
      <c r="H343" s="1"/>
      <c r="I343" s="68">
        <v>10</v>
      </c>
      <c r="J343" s="1"/>
      <c r="K343" s="68">
        <v>10</v>
      </c>
      <c r="L343" s="1"/>
      <c r="M343" s="68">
        <v>10</v>
      </c>
      <c r="N343" s="1"/>
      <c r="O343" s="68">
        <v>10</v>
      </c>
      <c r="P343" s="1"/>
      <c r="Q343" s="68">
        <v>10</v>
      </c>
      <c r="R343" s="1"/>
      <c r="S343" s="68">
        <v>10</v>
      </c>
      <c r="T343" s="1"/>
      <c r="U343" s="68">
        <v>10</v>
      </c>
      <c r="V343" s="1"/>
      <c r="W343" s="68">
        <v>10</v>
      </c>
      <c r="X343" s="1"/>
      <c r="Y343" s="68">
        <v>10</v>
      </c>
      <c r="Z343" s="1"/>
      <c r="AA343" s="68">
        <v>10</v>
      </c>
      <c r="AB343" s="1"/>
      <c r="AC343" s="68">
        <v>10</v>
      </c>
      <c r="AD343" s="1"/>
      <c r="AE343" s="68">
        <v>10</v>
      </c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</row>
    <row r="344" spans="3:108" s="3" customFormat="1" x14ac:dyDescent="0.4">
      <c r="D344" s="13" t="s">
        <v>2</v>
      </c>
      <c r="E344" s="24">
        <f>E341*E343</f>
        <v>0</v>
      </c>
      <c r="F344" s="1"/>
      <c r="G344" s="24">
        <f>G341*G343</f>
        <v>0</v>
      </c>
      <c r="H344" s="1"/>
      <c r="I344" s="24">
        <f>I341*I343</f>
        <v>0</v>
      </c>
      <c r="J344" s="1"/>
      <c r="K344" s="24">
        <f>K341*K343</f>
        <v>0</v>
      </c>
      <c r="L344" s="1"/>
      <c r="M344" s="24">
        <f>M341*M343</f>
        <v>0</v>
      </c>
      <c r="N344" s="1"/>
      <c r="O344" s="24">
        <f>O341*O343</f>
        <v>0</v>
      </c>
      <c r="P344" s="1"/>
      <c r="Q344" s="24">
        <f>Q341*Q343</f>
        <v>0</v>
      </c>
      <c r="R344" s="1"/>
      <c r="S344" s="24">
        <f>S341*S343</f>
        <v>0</v>
      </c>
      <c r="T344" s="1"/>
      <c r="U344" s="24">
        <f>U341*U343</f>
        <v>0</v>
      </c>
      <c r="V344" s="1"/>
      <c r="W344" s="24">
        <f>W341*W343</f>
        <v>0</v>
      </c>
      <c r="X344" s="1"/>
      <c r="Y344" s="24">
        <f>Y341*Y343</f>
        <v>0</v>
      </c>
      <c r="Z344" s="1"/>
      <c r="AA344" s="24">
        <f>AA341*AA343</f>
        <v>0</v>
      </c>
      <c r="AB344" s="1"/>
      <c r="AC344" s="24">
        <f>AC341*AC343</f>
        <v>0</v>
      </c>
      <c r="AD344" s="1"/>
      <c r="AE344" s="24">
        <f>AE341*AE343</f>
        <v>0</v>
      </c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</row>
    <row r="345" spans="3:108" x14ac:dyDescent="0.4">
      <c r="E345" s="8"/>
      <c r="F345" s="1"/>
      <c r="G345" s="8"/>
      <c r="H345" s="1"/>
      <c r="I345" s="8"/>
      <c r="J345" s="1"/>
      <c r="K345" s="8"/>
      <c r="L345" s="1"/>
      <c r="M345" s="8"/>
      <c r="N345" s="1"/>
      <c r="O345" s="8"/>
      <c r="P345" s="1"/>
      <c r="Q345" s="8"/>
      <c r="R345" s="1"/>
      <c r="S345" s="8"/>
      <c r="T345" s="1"/>
      <c r="U345" s="8"/>
      <c r="V345" s="1"/>
      <c r="W345" s="8"/>
      <c r="X345" s="1"/>
      <c r="Y345" s="8"/>
      <c r="Z345" s="1"/>
      <c r="AA345" s="8"/>
      <c r="AB345" s="1"/>
      <c r="AC345" s="8"/>
      <c r="AD345" s="1"/>
      <c r="AE345" s="8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</row>
    <row r="346" spans="3:108" x14ac:dyDescent="0.4">
      <c r="D346" s="46" t="s">
        <v>25</v>
      </c>
      <c r="E346" s="8" t="str">
        <f>IF(E347&gt;0.3,"1","0")</f>
        <v>0</v>
      </c>
      <c r="F346" s="1"/>
      <c r="G346" s="8" t="str">
        <f>IF(G347&gt;0.3,"1","0")</f>
        <v>0</v>
      </c>
      <c r="H346" s="1"/>
      <c r="I346" s="8" t="str">
        <f>IF(I347&gt;0.3,"1","0")</f>
        <v>0</v>
      </c>
      <c r="J346" s="1"/>
      <c r="K346" s="8" t="str">
        <f>IF(K347&gt;0.3,"1","0")</f>
        <v>0</v>
      </c>
      <c r="L346" s="1"/>
      <c r="M346" s="8" t="str">
        <f>IF(M347&gt;0.3,"1","0")</f>
        <v>0</v>
      </c>
      <c r="N346" s="1"/>
      <c r="O346" s="8" t="str">
        <f>IF(O347&gt;0.3,"1","0")</f>
        <v>0</v>
      </c>
      <c r="P346" s="1"/>
      <c r="Q346" s="8" t="str">
        <f>IF(Q347&gt;0.3,"1","0")</f>
        <v>0</v>
      </c>
      <c r="R346" s="1"/>
      <c r="S346" s="8" t="str">
        <f>IF(S347&gt;0.3,"1","0")</f>
        <v>0</v>
      </c>
      <c r="T346" s="1"/>
      <c r="U346" s="8" t="str">
        <f>IF(U347&gt;0.3,"1","0")</f>
        <v>0</v>
      </c>
      <c r="V346" s="1"/>
      <c r="W346" s="8" t="str">
        <f>IF(W347&gt;0.3,"1","0")</f>
        <v>0</v>
      </c>
      <c r="X346" s="1"/>
      <c r="Y346" s="8" t="str">
        <f>IF(Y347&gt;0.3,"1","0")</f>
        <v>0</v>
      </c>
      <c r="Z346" s="1"/>
      <c r="AA346" s="8" t="str">
        <f>IF(AA347&gt;0.3,"1","0")</f>
        <v>0</v>
      </c>
      <c r="AB346" s="1"/>
      <c r="AC346" s="8" t="str">
        <f>IF(AC347&gt;0.3,"1","0")</f>
        <v>0</v>
      </c>
      <c r="AD346" s="1"/>
      <c r="AE346" s="8" t="str">
        <f>IF(AE347&gt;0.3,"1","0")</f>
        <v>0</v>
      </c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</row>
    <row r="347" spans="3:108" x14ac:dyDescent="0.4">
      <c r="D347" s="12" t="s">
        <v>0</v>
      </c>
      <c r="E347" s="68"/>
      <c r="F347" s="1"/>
      <c r="G347" s="68"/>
      <c r="H347" s="1"/>
      <c r="I347" s="68"/>
      <c r="J347" s="1"/>
      <c r="K347" s="68"/>
      <c r="L347" s="1"/>
      <c r="M347" s="68"/>
      <c r="N347" s="1"/>
      <c r="O347" s="68"/>
      <c r="P347" s="1"/>
      <c r="Q347" s="68"/>
      <c r="R347" s="1"/>
      <c r="S347" s="68"/>
      <c r="T347" s="1"/>
      <c r="U347" s="68"/>
      <c r="V347" s="1"/>
      <c r="W347" s="68"/>
      <c r="X347" s="1"/>
      <c r="Y347" s="68"/>
      <c r="Z347" s="1"/>
      <c r="AA347" s="68"/>
      <c r="AB347" s="1"/>
      <c r="AC347" s="68"/>
      <c r="AD347" s="1"/>
      <c r="AE347" s="68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</row>
    <row r="348" spans="3:108" x14ac:dyDescent="0.4">
      <c r="C348" s="70" t="s">
        <v>40</v>
      </c>
      <c r="D348" s="12" t="s">
        <v>1</v>
      </c>
      <c r="E348" s="116"/>
      <c r="F348" s="118"/>
      <c r="G348" s="116"/>
      <c r="H348" s="118"/>
      <c r="I348" s="116"/>
      <c r="J348" s="118"/>
      <c r="K348" s="116"/>
      <c r="L348" s="118"/>
      <c r="M348" s="116"/>
      <c r="N348" s="118"/>
      <c r="O348" s="116"/>
      <c r="P348" s="118"/>
      <c r="Q348" s="116"/>
      <c r="R348" s="118"/>
      <c r="S348" s="116"/>
      <c r="T348" s="118"/>
      <c r="U348" s="116"/>
      <c r="V348" s="118"/>
      <c r="W348" s="116"/>
      <c r="X348" s="118"/>
      <c r="Y348" s="116"/>
      <c r="Z348" s="118"/>
      <c r="AA348" s="116"/>
      <c r="AB348" s="118"/>
      <c r="AC348" s="116"/>
      <c r="AD348" s="118"/>
      <c r="AE348" s="116"/>
      <c r="AF348" s="118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</row>
    <row r="349" spans="3:108" x14ac:dyDescent="0.4">
      <c r="D349" s="14" t="s">
        <v>36</v>
      </c>
      <c r="E349" s="68">
        <v>10</v>
      </c>
      <c r="F349" s="1"/>
      <c r="G349" s="68">
        <v>10</v>
      </c>
      <c r="H349" s="1"/>
      <c r="I349" s="68">
        <v>10</v>
      </c>
      <c r="J349" s="1"/>
      <c r="K349" s="68">
        <v>10</v>
      </c>
      <c r="L349" s="1"/>
      <c r="M349" s="68">
        <v>10</v>
      </c>
      <c r="N349" s="1"/>
      <c r="O349" s="68">
        <v>10</v>
      </c>
      <c r="P349" s="1"/>
      <c r="Q349" s="68">
        <v>10</v>
      </c>
      <c r="R349" s="1"/>
      <c r="S349" s="68">
        <v>10</v>
      </c>
      <c r="T349" s="1"/>
      <c r="U349" s="68">
        <v>10</v>
      </c>
      <c r="V349" s="1"/>
      <c r="W349" s="68">
        <v>10</v>
      </c>
      <c r="X349" s="1"/>
      <c r="Y349" s="68">
        <v>10</v>
      </c>
      <c r="Z349" s="1"/>
      <c r="AA349" s="68">
        <v>10</v>
      </c>
      <c r="AB349" s="1"/>
      <c r="AC349" s="68">
        <v>10</v>
      </c>
      <c r="AD349" s="1"/>
      <c r="AE349" s="68">
        <v>10</v>
      </c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</row>
    <row r="350" spans="3:108" s="3" customFormat="1" x14ac:dyDescent="0.4">
      <c r="D350" s="13" t="s">
        <v>2</v>
      </c>
      <c r="E350" s="24">
        <f>E347*E349</f>
        <v>0</v>
      </c>
      <c r="F350" s="1"/>
      <c r="G350" s="24">
        <f>G347*G349</f>
        <v>0</v>
      </c>
      <c r="H350" s="1"/>
      <c r="I350" s="24">
        <f>I347*I349</f>
        <v>0</v>
      </c>
      <c r="J350" s="1"/>
      <c r="K350" s="24">
        <f>K347*K349</f>
        <v>0</v>
      </c>
      <c r="L350" s="1"/>
      <c r="M350" s="24">
        <f>M347*M349</f>
        <v>0</v>
      </c>
      <c r="N350" s="1"/>
      <c r="O350" s="24">
        <f>O347*O349</f>
        <v>0</v>
      </c>
      <c r="P350" s="1"/>
      <c r="Q350" s="24">
        <f>Q347*Q349</f>
        <v>0</v>
      </c>
      <c r="R350" s="1"/>
      <c r="S350" s="24">
        <f>S347*S349</f>
        <v>0</v>
      </c>
      <c r="T350" s="1"/>
      <c r="U350" s="24">
        <f>U347*U349</f>
        <v>0</v>
      </c>
      <c r="V350" s="1"/>
      <c r="W350" s="24">
        <f>W347*W349</f>
        <v>0</v>
      </c>
      <c r="X350" s="1"/>
      <c r="Y350" s="24">
        <f>Y347*Y349</f>
        <v>0</v>
      </c>
      <c r="Z350" s="1"/>
      <c r="AA350" s="24">
        <f>AA347*AA349</f>
        <v>0</v>
      </c>
      <c r="AB350" s="1"/>
      <c r="AC350" s="24">
        <f>AC347*AC349</f>
        <v>0</v>
      </c>
      <c r="AD350" s="1"/>
      <c r="AE350" s="24">
        <f>AE347*AE349</f>
        <v>0</v>
      </c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</row>
    <row r="351" spans="3:108" x14ac:dyDescent="0.4">
      <c r="E351" s="8"/>
      <c r="F351" s="1"/>
      <c r="G351" s="8"/>
      <c r="H351" s="1"/>
      <c r="I351" s="8"/>
      <c r="J351" s="1"/>
      <c r="K351" s="8"/>
      <c r="L351" s="1"/>
      <c r="M351" s="8"/>
      <c r="N351" s="1"/>
      <c r="O351" s="8"/>
      <c r="P351" s="1"/>
      <c r="Q351" s="8"/>
      <c r="R351" s="1"/>
      <c r="S351" s="8"/>
      <c r="T351" s="1"/>
      <c r="U351" s="8"/>
      <c r="V351" s="1"/>
      <c r="W351" s="8"/>
      <c r="X351" s="1"/>
      <c r="Y351" s="8"/>
      <c r="Z351" s="1"/>
      <c r="AA351" s="8"/>
      <c r="AB351" s="1"/>
      <c r="AC351" s="8"/>
      <c r="AD351" s="1"/>
      <c r="AE351" s="8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</row>
    <row r="352" spans="3:108" x14ac:dyDescent="0.4">
      <c r="D352" s="46" t="s">
        <v>25</v>
      </c>
      <c r="E352" s="8" t="str">
        <f>IF(E353&gt;0.3,"1","0")</f>
        <v>0</v>
      </c>
      <c r="F352" s="1"/>
      <c r="G352" s="8" t="str">
        <f>IF(G353&gt;0.3,"1","0")</f>
        <v>0</v>
      </c>
      <c r="H352" s="1"/>
      <c r="I352" s="8" t="str">
        <f>IF(I353&gt;0.3,"1","0")</f>
        <v>0</v>
      </c>
      <c r="J352" s="1"/>
      <c r="K352" s="8" t="str">
        <f>IF(K353&gt;0.3,"1","0")</f>
        <v>0</v>
      </c>
      <c r="L352" s="1"/>
      <c r="M352" s="8" t="str">
        <f>IF(M353&gt;0.3,"1","0")</f>
        <v>0</v>
      </c>
      <c r="N352" s="1"/>
      <c r="O352" s="8" t="str">
        <f>IF(O353&gt;0.3,"1","0")</f>
        <v>0</v>
      </c>
      <c r="P352" s="1"/>
      <c r="Q352" s="8" t="str">
        <f>IF(Q353&gt;0.3,"1","0")</f>
        <v>0</v>
      </c>
      <c r="R352" s="1"/>
      <c r="S352" s="8" t="str">
        <f>IF(S353&gt;0.3,"1","0")</f>
        <v>0</v>
      </c>
      <c r="T352" s="1"/>
      <c r="U352" s="8" t="str">
        <f>IF(U353&gt;0.3,"1","0")</f>
        <v>0</v>
      </c>
      <c r="V352" s="1"/>
      <c r="W352" s="8" t="str">
        <f>IF(W353&gt;0.3,"1","0")</f>
        <v>0</v>
      </c>
      <c r="X352" s="1"/>
      <c r="Y352" s="8" t="str">
        <f>IF(Y353&gt;0.3,"1","0")</f>
        <v>0</v>
      </c>
      <c r="Z352" s="1"/>
      <c r="AA352" s="8" t="str">
        <f>IF(AA353&gt;0.3,"1","0")</f>
        <v>0</v>
      </c>
      <c r="AB352" s="1"/>
      <c r="AC352" s="8" t="str">
        <f>IF(AC353&gt;0.3,"1","0")</f>
        <v>0</v>
      </c>
      <c r="AD352" s="1"/>
      <c r="AE352" s="8" t="str">
        <f>IF(AE353&gt;0.3,"1","0")</f>
        <v>0</v>
      </c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</row>
    <row r="353" spans="3:108" x14ac:dyDescent="0.4">
      <c r="D353" s="12" t="s">
        <v>0</v>
      </c>
      <c r="E353" s="68"/>
      <c r="F353" s="1"/>
      <c r="G353" s="68"/>
      <c r="H353" s="1"/>
      <c r="I353" s="68"/>
      <c r="J353" s="1"/>
      <c r="K353" s="68"/>
      <c r="L353" s="1"/>
      <c r="M353" s="68"/>
      <c r="N353" s="1"/>
      <c r="O353" s="68"/>
      <c r="P353" s="1"/>
      <c r="Q353" s="68"/>
      <c r="R353" s="1"/>
      <c r="S353" s="68"/>
      <c r="T353" s="1"/>
      <c r="U353" s="68"/>
      <c r="V353" s="1"/>
      <c r="W353" s="68"/>
      <c r="X353" s="1"/>
      <c r="Y353" s="68"/>
      <c r="Z353" s="1"/>
      <c r="AA353" s="68"/>
      <c r="AB353" s="1"/>
      <c r="AC353" s="68"/>
      <c r="AD353" s="1"/>
      <c r="AE353" s="68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</row>
    <row r="354" spans="3:108" x14ac:dyDescent="0.4">
      <c r="D354" s="12" t="s">
        <v>1</v>
      </c>
      <c r="E354" s="116"/>
      <c r="F354" s="118"/>
      <c r="G354" s="116"/>
      <c r="H354" s="118"/>
      <c r="I354" s="116"/>
      <c r="J354" s="118"/>
      <c r="K354" s="116"/>
      <c r="L354" s="118"/>
      <c r="M354" s="116"/>
      <c r="N354" s="118"/>
      <c r="O354" s="116"/>
      <c r="P354" s="118"/>
      <c r="Q354" s="116"/>
      <c r="R354" s="118"/>
      <c r="S354" s="116"/>
      <c r="T354" s="118"/>
      <c r="U354" s="116"/>
      <c r="V354" s="118"/>
      <c r="W354" s="116"/>
      <c r="X354" s="118"/>
      <c r="Y354" s="116"/>
      <c r="Z354" s="118"/>
      <c r="AA354" s="116"/>
      <c r="AB354" s="118"/>
      <c r="AC354" s="116"/>
      <c r="AD354" s="118"/>
      <c r="AE354" s="116"/>
      <c r="AF354" s="118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</row>
    <row r="355" spans="3:108" x14ac:dyDescent="0.4">
      <c r="D355" s="14" t="s">
        <v>36</v>
      </c>
      <c r="E355" s="68">
        <v>10</v>
      </c>
      <c r="F355" s="1"/>
      <c r="G355" s="68">
        <v>10</v>
      </c>
      <c r="H355" s="1"/>
      <c r="I355" s="68">
        <v>10</v>
      </c>
      <c r="J355" s="1"/>
      <c r="K355" s="68">
        <v>10</v>
      </c>
      <c r="L355" s="1"/>
      <c r="M355" s="68">
        <v>10</v>
      </c>
      <c r="N355" s="1"/>
      <c r="O355" s="68">
        <v>10</v>
      </c>
      <c r="P355" s="1"/>
      <c r="Q355" s="68">
        <v>10</v>
      </c>
      <c r="R355" s="1"/>
      <c r="S355" s="68">
        <v>10</v>
      </c>
      <c r="T355" s="1"/>
      <c r="U355" s="68">
        <v>10</v>
      </c>
      <c r="V355" s="1"/>
      <c r="W355" s="68">
        <v>10</v>
      </c>
      <c r="X355" s="1"/>
      <c r="Y355" s="68">
        <v>10</v>
      </c>
      <c r="Z355" s="1"/>
      <c r="AA355" s="68">
        <v>10</v>
      </c>
      <c r="AB355" s="1"/>
      <c r="AC355" s="68">
        <v>10</v>
      </c>
      <c r="AD355" s="1"/>
      <c r="AE355" s="68">
        <v>10</v>
      </c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</row>
    <row r="356" spans="3:108" s="3" customFormat="1" x14ac:dyDescent="0.4">
      <c r="D356" s="13" t="s">
        <v>2</v>
      </c>
      <c r="E356" s="24">
        <f>E353*E355</f>
        <v>0</v>
      </c>
      <c r="F356" s="1"/>
      <c r="G356" s="24">
        <f>G353*G355</f>
        <v>0</v>
      </c>
      <c r="H356" s="1"/>
      <c r="I356" s="24">
        <f>I353*I355</f>
        <v>0</v>
      </c>
      <c r="J356" s="1"/>
      <c r="K356" s="24">
        <f>K353*K355</f>
        <v>0</v>
      </c>
      <c r="L356" s="1"/>
      <c r="M356" s="24">
        <f>M353*M355</f>
        <v>0</v>
      </c>
      <c r="N356" s="1"/>
      <c r="O356" s="24">
        <f>O353*O355</f>
        <v>0</v>
      </c>
      <c r="P356" s="1"/>
      <c r="Q356" s="24">
        <f>Q353*Q355</f>
        <v>0</v>
      </c>
      <c r="R356" s="1"/>
      <c r="S356" s="24">
        <f>S353*S355</f>
        <v>0</v>
      </c>
      <c r="T356" s="1"/>
      <c r="U356" s="24">
        <f>U353*U355</f>
        <v>0</v>
      </c>
      <c r="V356" s="1"/>
      <c r="W356" s="24">
        <f>W353*W355</f>
        <v>0</v>
      </c>
      <c r="X356" s="1"/>
      <c r="Y356" s="24">
        <f>Y353*Y355</f>
        <v>0</v>
      </c>
      <c r="Z356" s="1"/>
      <c r="AA356" s="24">
        <f>AA353*AA355</f>
        <v>0</v>
      </c>
      <c r="AB356" s="1"/>
      <c r="AC356" s="24">
        <f>AC353*AC355</f>
        <v>0</v>
      </c>
      <c r="AD356" s="1"/>
      <c r="AE356" s="24">
        <f>AE353*AE355</f>
        <v>0</v>
      </c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</row>
    <row r="357" spans="3:108" x14ac:dyDescent="0.4">
      <c r="E357" s="8"/>
      <c r="F357" s="1"/>
      <c r="G357" s="8"/>
      <c r="H357" s="1"/>
      <c r="I357" s="8"/>
      <c r="J357" s="1"/>
      <c r="K357" s="8"/>
      <c r="L357" s="1"/>
      <c r="M357" s="8"/>
      <c r="N357" s="1"/>
      <c r="O357" s="8"/>
      <c r="P357" s="1"/>
      <c r="Q357" s="8"/>
      <c r="R357" s="1"/>
      <c r="S357" s="8"/>
      <c r="T357" s="1"/>
      <c r="U357" s="8"/>
      <c r="V357" s="1"/>
      <c r="W357" s="8"/>
      <c r="X357" s="1"/>
      <c r="Y357" s="8"/>
      <c r="Z357" s="1"/>
      <c r="AA357" s="8"/>
      <c r="AB357" s="1"/>
      <c r="AC357" s="8"/>
      <c r="AD357" s="1"/>
      <c r="AE357" s="8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</row>
    <row r="358" spans="3:108" x14ac:dyDescent="0.4">
      <c r="D358" s="46" t="s">
        <v>25</v>
      </c>
      <c r="E358" s="8" t="str">
        <f>IF(E359&gt;0.3,"1","0")</f>
        <v>0</v>
      </c>
      <c r="F358" s="1"/>
      <c r="G358" s="8" t="str">
        <f>IF(G359&gt;0.3,"1","0")</f>
        <v>0</v>
      </c>
      <c r="H358" s="1"/>
      <c r="I358" s="8" t="str">
        <f>IF(I359&gt;0.3,"1","0")</f>
        <v>0</v>
      </c>
      <c r="J358" s="1"/>
      <c r="K358" s="8" t="str">
        <f>IF(K359&gt;0.3,"1","0")</f>
        <v>0</v>
      </c>
      <c r="L358" s="1"/>
      <c r="M358" s="8" t="str">
        <f>IF(M359&gt;0.3,"1","0")</f>
        <v>0</v>
      </c>
      <c r="N358" s="1"/>
      <c r="O358" s="8" t="str">
        <f>IF(O359&gt;0.3,"1","0")</f>
        <v>0</v>
      </c>
      <c r="P358" s="1"/>
      <c r="Q358" s="8" t="str">
        <f>IF(Q359&gt;0.3,"1","0")</f>
        <v>0</v>
      </c>
      <c r="R358" s="1"/>
      <c r="S358" s="8" t="str">
        <f>IF(S359&gt;0.3,"1","0")</f>
        <v>0</v>
      </c>
      <c r="T358" s="1"/>
      <c r="U358" s="8" t="str">
        <f>IF(U359&gt;0.3,"1","0")</f>
        <v>0</v>
      </c>
      <c r="V358" s="1"/>
      <c r="W358" s="8" t="str">
        <f>IF(W359&gt;0.3,"1","0")</f>
        <v>0</v>
      </c>
      <c r="X358" s="1"/>
      <c r="Y358" s="8" t="str">
        <f>IF(Y359&gt;0.3,"1","0")</f>
        <v>0</v>
      </c>
      <c r="Z358" s="1"/>
      <c r="AA358" s="8" t="str">
        <f>IF(AA359&gt;0.3,"1","0")</f>
        <v>0</v>
      </c>
      <c r="AB358" s="1"/>
      <c r="AC358" s="8" t="str">
        <f>IF(AC359&gt;0.3,"1","0")</f>
        <v>0</v>
      </c>
      <c r="AD358" s="1"/>
      <c r="AE358" s="8" t="str">
        <f>IF(AE359&gt;0.3,"1","0")</f>
        <v>0</v>
      </c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</row>
    <row r="359" spans="3:108" x14ac:dyDescent="0.4">
      <c r="D359" s="12" t="s">
        <v>0</v>
      </c>
      <c r="E359" s="68"/>
      <c r="F359" s="1"/>
      <c r="G359" s="68"/>
      <c r="H359" s="1"/>
      <c r="I359" s="68"/>
      <c r="J359" s="1"/>
      <c r="K359" s="68"/>
      <c r="L359" s="1"/>
      <c r="M359" s="68"/>
      <c r="N359" s="1"/>
      <c r="O359" s="68"/>
      <c r="P359" s="1"/>
      <c r="Q359" s="68"/>
      <c r="R359" s="1"/>
      <c r="S359" s="68"/>
      <c r="T359" s="1"/>
      <c r="U359" s="68"/>
      <c r="V359" s="1"/>
      <c r="W359" s="68"/>
      <c r="X359" s="1"/>
      <c r="Y359" s="68"/>
      <c r="Z359" s="1"/>
      <c r="AA359" s="68"/>
      <c r="AB359" s="1"/>
      <c r="AC359" s="68"/>
      <c r="AD359" s="1"/>
      <c r="AE359" s="68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</row>
    <row r="360" spans="3:108" x14ac:dyDescent="0.4">
      <c r="D360" s="12" t="s">
        <v>1</v>
      </c>
      <c r="E360" s="116"/>
      <c r="F360" s="118"/>
      <c r="G360" s="116"/>
      <c r="H360" s="118"/>
      <c r="I360" s="116"/>
      <c r="J360" s="118"/>
      <c r="K360" s="116"/>
      <c r="L360" s="118"/>
      <c r="M360" s="116"/>
      <c r="N360" s="118"/>
      <c r="O360" s="116"/>
      <c r="P360" s="118"/>
      <c r="Q360" s="116"/>
      <c r="R360" s="118"/>
      <c r="S360" s="116"/>
      <c r="T360" s="118"/>
      <c r="U360" s="116"/>
      <c r="V360" s="118"/>
      <c r="W360" s="116"/>
      <c r="X360" s="118"/>
      <c r="Y360" s="116"/>
      <c r="Z360" s="118"/>
      <c r="AA360" s="116"/>
      <c r="AB360" s="118"/>
      <c r="AC360" s="116"/>
      <c r="AD360" s="118"/>
      <c r="AE360" s="116"/>
      <c r="AF360" s="118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</row>
    <row r="361" spans="3:108" x14ac:dyDescent="0.4">
      <c r="D361" s="14" t="s">
        <v>36</v>
      </c>
      <c r="E361" s="68">
        <v>10</v>
      </c>
      <c r="F361" s="1"/>
      <c r="G361" s="68">
        <v>10</v>
      </c>
      <c r="H361" s="1"/>
      <c r="I361" s="68">
        <v>10</v>
      </c>
      <c r="J361" s="1"/>
      <c r="K361" s="68">
        <v>10</v>
      </c>
      <c r="L361" s="1"/>
      <c r="M361" s="68">
        <v>10</v>
      </c>
      <c r="N361" s="1"/>
      <c r="O361" s="68">
        <v>10</v>
      </c>
      <c r="P361" s="1"/>
      <c r="Q361" s="68">
        <v>10</v>
      </c>
      <c r="R361" s="1"/>
      <c r="S361" s="68">
        <v>10</v>
      </c>
      <c r="T361" s="1"/>
      <c r="U361" s="68">
        <v>10</v>
      </c>
      <c r="V361" s="1"/>
      <c r="W361" s="68">
        <v>10</v>
      </c>
      <c r="X361" s="1"/>
      <c r="Y361" s="68">
        <v>10</v>
      </c>
      <c r="Z361" s="1"/>
      <c r="AA361" s="68">
        <v>10</v>
      </c>
      <c r="AB361" s="1"/>
      <c r="AC361" s="68">
        <v>10</v>
      </c>
      <c r="AD361" s="1"/>
      <c r="AE361" s="68">
        <v>10</v>
      </c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</row>
    <row r="362" spans="3:108" s="3" customFormat="1" x14ac:dyDescent="0.4">
      <c r="D362" s="13" t="s">
        <v>2</v>
      </c>
      <c r="E362" s="24">
        <f>E359*E361</f>
        <v>0</v>
      </c>
      <c r="F362" s="1"/>
      <c r="G362" s="24">
        <f>G359*G361</f>
        <v>0</v>
      </c>
      <c r="H362" s="1"/>
      <c r="I362" s="24">
        <f>I359*I361</f>
        <v>0</v>
      </c>
      <c r="J362" s="1"/>
      <c r="K362" s="24">
        <f>K359*K361</f>
        <v>0</v>
      </c>
      <c r="L362" s="1"/>
      <c r="M362" s="24">
        <f>M359*M361</f>
        <v>0</v>
      </c>
      <c r="N362" s="1"/>
      <c r="O362" s="24">
        <f>O359*O361</f>
        <v>0</v>
      </c>
      <c r="P362" s="1"/>
      <c r="Q362" s="24">
        <f>Q359*Q361</f>
        <v>0</v>
      </c>
      <c r="R362" s="1"/>
      <c r="S362" s="24">
        <f>S359*S361</f>
        <v>0</v>
      </c>
      <c r="T362" s="1"/>
      <c r="U362" s="24">
        <f>U359*U361</f>
        <v>0</v>
      </c>
      <c r="V362" s="1"/>
      <c r="W362" s="24">
        <f>W359*W361</f>
        <v>0</v>
      </c>
      <c r="X362" s="1"/>
      <c r="Y362" s="24">
        <f>Y359*Y361</f>
        <v>0</v>
      </c>
      <c r="Z362" s="1"/>
      <c r="AA362" s="24">
        <f>AA359*AA361</f>
        <v>0</v>
      </c>
      <c r="AB362" s="1"/>
      <c r="AC362" s="24">
        <f>AC359*AC361</f>
        <v>0</v>
      </c>
      <c r="AD362" s="1"/>
      <c r="AE362" s="24">
        <f>AE359*AE361</f>
        <v>0</v>
      </c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</row>
    <row r="363" spans="3:108" x14ac:dyDescent="0.4">
      <c r="E363" s="8"/>
      <c r="F363" s="1"/>
      <c r="G363" s="8"/>
      <c r="H363" s="1"/>
      <c r="I363" s="8"/>
      <c r="J363" s="1"/>
      <c r="K363" s="8"/>
      <c r="L363" s="1"/>
      <c r="M363" s="8"/>
      <c r="N363" s="1"/>
      <c r="O363" s="8"/>
      <c r="P363" s="1"/>
      <c r="Q363" s="8"/>
      <c r="R363" s="1"/>
      <c r="S363" s="8"/>
      <c r="T363" s="1"/>
      <c r="U363" s="8"/>
      <c r="V363" s="1"/>
      <c r="W363" s="8"/>
      <c r="X363" s="1"/>
      <c r="Y363" s="8"/>
      <c r="Z363" s="1"/>
      <c r="AA363" s="8"/>
      <c r="AB363" s="1"/>
      <c r="AC363" s="8"/>
      <c r="AD363" s="1"/>
      <c r="AE363" s="8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</row>
    <row r="364" spans="3:108" x14ac:dyDescent="0.4">
      <c r="D364" s="46" t="s">
        <v>25</v>
      </c>
      <c r="E364" s="8" t="str">
        <f>IF(E365&gt;0.3,"1","0")</f>
        <v>0</v>
      </c>
      <c r="F364" s="1"/>
      <c r="G364" s="8" t="str">
        <f>IF(G365&gt;0.3,"1","0")</f>
        <v>0</v>
      </c>
      <c r="H364" s="1"/>
      <c r="I364" s="8" t="str">
        <f>IF(I365&gt;0.3,"1","0")</f>
        <v>0</v>
      </c>
      <c r="J364" s="1"/>
      <c r="K364" s="8" t="str">
        <f>IF(K365&gt;0.3,"1","0")</f>
        <v>0</v>
      </c>
      <c r="L364" s="1"/>
      <c r="M364" s="8" t="str">
        <f>IF(M365&gt;0.3,"1","0")</f>
        <v>0</v>
      </c>
      <c r="N364" s="1"/>
      <c r="O364" s="8" t="str">
        <f>IF(O365&gt;0.3,"1","0")</f>
        <v>0</v>
      </c>
      <c r="P364" s="1"/>
      <c r="Q364" s="8" t="str">
        <f>IF(Q365&gt;0.3,"1","0")</f>
        <v>0</v>
      </c>
      <c r="R364" s="1"/>
      <c r="S364" s="8" t="str">
        <f>IF(S365&gt;0.3,"1","0")</f>
        <v>0</v>
      </c>
      <c r="T364" s="1"/>
      <c r="U364" s="8" t="str">
        <f>IF(U365&gt;0.3,"1","0")</f>
        <v>0</v>
      </c>
      <c r="V364" s="1"/>
      <c r="W364" s="8" t="str">
        <f>IF(W365&gt;0.3,"1","0")</f>
        <v>0</v>
      </c>
      <c r="X364" s="1"/>
      <c r="Y364" s="8" t="str">
        <f>IF(Y365&gt;0.3,"1","0")</f>
        <v>0</v>
      </c>
      <c r="Z364" s="1"/>
      <c r="AA364" s="8" t="str">
        <f>IF(AA365&gt;0.3,"1","0")</f>
        <v>0</v>
      </c>
      <c r="AB364" s="1"/>
      <c r="AC364" s="8" t="str">
        <f>IF(AC365&gt;0.3,"1","0")</f>
        <v>0</v>
      </c>
      <c r="AD364" s="1"/>
      <c r="AE364" s="8" t="str">
        <f>IF(AE365&gt;0.3,"1","0")</f>
        <v>0</v>
      </c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</row>
    <row r="365" spans="3:108" x14ac:dyDescent="0.4">
      <c r="D365" s="12" t="s">
        <v>0</v>
      </c>
      <c r="E365" s="68"/>
      <c r="F365" s="1"/>
      <c r="G365" s="68"/>
      <c r="H365" s="1"/>
      <c r="I365" s="68"/>
      <c r="J365" s="1"/>
      <c r="K365" s="68"/>
      <c r="L365" s="1"/>
      <c r="M365" s="68"/>
      <c r="N365" s="1"/>
      <c r="O365" s="68"/>
      <c r="P365" s="1"/>
      <c r="Q365" s="68"/>
      <c r="R365" s="1"/>
      <c r="S365" s="68"/>
      <c r="T365" s="1"/>
      <c r="U365" s="68"/>
      <c r="V365" s="1"/>
      <c r="W365" s="68"/>
      <c r="X365" s="1"/>
      <c r="Y365" s="68"/>
      <c r="Z365" s="1"/>
      <c r="AA365" s="68"/>
      <c r="AB365" s="1"/>
      <c r="AC365" s="68"/>
      <c r="AD365" s="1"/>
      <c r="AE365" s="68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</row>
    <row r="366" spans="3:108" x14ac:dyDescent="0.4">
      <c r="D366" s="12" t="s">
        <v>1</v>
      </c>
      <c r="E366" s="116"/>
      <c r="F366" s="118"/>
      <c r="G366" s="116"/>
      <c r="H366" s="118"/>
      <c r="I366" s="116"/>
      <c r="J366" s="118"/>
      <c r="K366" s="116"/>
      <c r="L366" s="118"/>
      <c r="M366" s="116"/>
      <c r="N366" s="118"/>
      <c r="O366" s="116"/>
      <c r="P366" s="118"/>
      <c r="Q366" s="116"/>
      <c r="R366" s="118"/>
      <c r="S366" s="116"/>
      <c r="T366" s="118"/>
      <c r="U366" s="116"/>
      <c r="V366" s="118"/>
      <c r="W366" s="116"/>
      <c r="X366" s="118"/>
      <c r="Y366" s="116"/>
      <c r="Z366" s="118"/>
      <c r="AA366" s="116"/>
      <c r="AB366" s="118"/>
      <c r="AC366" s="116"/>
      <c r="AD366" s="118"/>
      <c r="AE366" s="116"/>
      <c r="AF366" s="118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</row>
    <row r="367" spans="3:108" x14ac:dyDescent="0.4">
      <c r="D367" s="14" t="s">
        <v>36</v>
      </c>
      <c r="E367" s="68">
        <v>10</v>
      </c>
      <c r="F367" s="1"/>
      <c r="G367" s="68">
        <v>10</v>
      </c>
      <c r="H367" s="1"/>
      <c r="I367" s="68">
        <v>10</v>
      </c>
      <c r="J367" s="1"/>
      <c r="K367" s="68">
        <v>10</v>
      </c>
      <c r="L367" s="1"/>
      <c r="M367" s="68">
        <v>10</v>
      </c>
      <c r="N367" s="1"/>
      <c r="O367" s="68">
        <v>10</v>
      </c>
      <c r="P367" s="1"/>
      <c r="Q367" s="68">
        <v>10</v>
      </c>
      <c r="R367" s="1"/>
      <c r="S367" s="68">
        <v>10</v>
      </c>
      <c r="T367" s="1"/>
      <c r="U367" s="68">
        <v>10</v>
      </c>
      <c r="V367" s="1"/>
      <c r="W367" s="68">
        <v>10</v>
      </c>
      <c r="X367" s="1"/>
      <c r="Y367" s="68">
        <v>10</v>
      </c>
      <c r="Z367" s="1"/>
      <c r="AA367" s="68">
        <v>10</v>
      </c>
      <c r="AB367" s="1"/>
      <c r="AC367" s="68">
        <v>10</v>
      </c>
      <c r="AD367" s="1"/>
      <c r="AE367" s="68">
        <v>10</v>
      </c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</row>
    <row r="368" spans="3:108" s="3" customFormat="1" x14ac:dyDescent="0.4">
      <c r="C368" s="70" t="s">
        <v>40</v>
      </c>
      <c r="D368" s="13" t="s">
        <v>2</v>
      </c>
      <c r="E368" s="24">
        <f>E365*E367</f>
        <v>0</v>
      </c>
      <c r="F368" s="1"/>
      <c r="G368" s="24">
        <f>G365*G367</f>
        <v>0</v>
      </c>
      <c r="H368" s="1"/>
      <c r="I368" s="24">
        <f>I365*I367</f>
        <v>0</v>
      </c>
      <c r="J368" s="1"/>
      <c r="K368" s="24">
        <f>K365*K367</f>
        <v>0</v>
      </c>
      <c r="L368" s="1"/>
      <c r="M368" s="24">
        <f>M365*M367</f>
        <v>0</v>
      </c>
      <c r="N368" s="1"/>
      <c r="O368" s="24">
        <f>O365*O367</f>
        <v>0</v>
      </c>
      <c r="P368" s="1"/>
      <c r="Q368" s="24">
        <f>Q365*Q367</f>
        <v>0</v>
      </c>
      <c r="R368" s="1"/>
      <c r="S368" s="24">
        <f>S365*S367</f>
        <v>0</v>
      </c>
      <c r="T368" s="1"/>
      <c r="U368" s="24">
        <f>U365*U367</f>
        <v>0</v>
      </c>
      <c r="V368" s="1"/>
      <c r="W368" s="24">
        <f>W365*W367</f>
        <v>0</v>
      </c>
      <c r="X368" s="1"/>
      <c r="Y368" s="24">
        <f>Y365*Y367</f>
        <v>0</v>
      </c>
      <c r="Z368" s="1"/>
      <c r="AA368" s="24">
        <f>AA365*AA367</f>
        <v>0</v>
      </c>
      <c r="AB368" s="1"/>
      <c r="AC368" s="24">
        <f>AC365*AC367</f>
        <v>0</v>
      </c>
      <c r="AD368" s="1"/>
      <c r="AE368" s="24">
        <f>AE365*AE367</f>
        <v>0</v>
      </c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</row>
    <row r="369" spans="3:121" x14ac:dyDescent="0.4">
      <c r="E369" s="8"/>
      <c r="F369" s="1"/>
      <c r="G369" s="8"/>
      <c r="H369" s="1"/>
      <c r="I369" s="8"/>
      <c r="J369" s="1"/>
      <c r="K369" s="8"/>
      <c r="L369" s="1"/>
      <c r="M369" s="8"/>
      <c r="N369" s="1"/>
      <c r="O369" s="8"/>
      <c r="P369" s="1"/>
      <c r="Q369" s="8"/>
      <c r="R369" s="1"/>
      <c r="S369" s="8"/>
      <c r="T369" s="1"/>
      <c r="U369" s="8"/>
      <c r="V369" s="1"/>
      <c r="W369" s="8"/>
      <c r="X369" s="1"/>
      <c r="Y369" s="8"/>
      <c r="Z369" s="1"/>
      <c r="AA369" s="8"/>
      <c r="AB369" s="1"/>
      <c r="AC369" s="8"/>
      <c r="AD369" s="1"/>
      <c r="AE369" s="8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</row>
    <row r="370" spans="3:121" x14ac:dyDescent="0.4">
      <c r="D370" s="46" t="s">
        <v>25</v>
      </c>
      <c r="E370" s="8" t="str">
        <f>IF(E371&gt;0.3,"1","0")</f>
        <v>0</v>
      </c>
      <c r="F370" s="1"/>
      <c r="G370" s="8" t="str">
        <f>IF(G371&gt;0.3,"1","0")</f>
        <v>0</v>
      </c>
      <c r="H370" s="1"/>
      <c r="I370" s="8" t="str">
        <f>IF(I371&gt;0.3,"1","0")</f>
        <v>0</v>
      </c>
      <c r="J370" s="1"/>
      <c r="K370" s="8" t="str">
        <f>IF(K371&gt;0.3,"1","0")</f>
        <v>0</v>
      </c>
      <c r="L370" s="1"/>
      <c r="M370" s="8" t="str">
        <f>IF(M371&gt;0.3,"1","0")</f>
        <v>0</v>
      </c>
      <c r="N370" s="1"/>
      <c r="O370" s="8" t="str">
        <f>IF(O371&gt;0.3,"1","0")</f>
        <v>0</v>
      </c>
      <c r="P370" s="1"/>
      <c r="Q370" s="8" t="str">
        <f>IF(Q371&gt;0.3,"1","0")</f>
        <v>0</v>
      </c>
      <c r="R370" s="1"/>
      <c r="S370" s="8" t="str">
        <f>IF(S371&gt;0.3,"1","0")</f>
        <v>0</v>
      </c>
      <c r="T370" s="1"/>
      <c r="U370" s="8" t="str">
        <f>IF(U371&gt;0.3,"1","0")</f>
        <v>0</v>
      </c>
      <c r="V370" s="1"/>
      <c r="W370" s="8" t="str">
        <f>IF(W371&gt;0.3,"1","0")</f>
        <v>0</v>
      </c>
      <c r="X370" s="1"/>
      <c r="Y370" s="8" t="str">
        <f>IF(Y371&gt;0.3,"1","0")</f>
        <v>0</v>
      </c>
      <c r="Z370" s="1"/>
      <c r="AA370" s="8" t="str">
        <f>IF(AA371&gt;0.3,"1","0")</f>
        <v>0</v>
      </c>
      <c r="AB370" s="1"/>
      <c r="AC370" s="8" t="str">
        <f>IF(AC371&gt;0.3,"1","0")</f>
        <v>0</v>
      </c>
      <c r="AD370" s="1"/>
      <c r="AE370" s="8" t="str">
        <f>IF(AE371&gt;0.3,"1","0")</f>
        <v>0</v>
      </c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</row>
    <row r="371" spans="3:121" x14ac:dyDescent="0.4">
      <c r="D371" s="12" t="s">
        <v>0</v>
      </c>
      <c r="E371" s="68"/>
      <c r="F371" s="1"/>
      <c r="G371" s="68"/>
      <c r="H371" s="1"/>
      <c r="I371" s="68"/>
      <c r="J371" s="1"/>
      <c r="K371" s="68"/>
      <c r="L371" s="1"/>
      <c r="M371" s="68"/>
      <c r="N371" s="1"/>
      <c r="O371" s="68"/>
      <c r="P371" s="1"/>
      <c r="Q371" s="68"/>
      <c r="R371" s="1"/>
      <c r="S371" s="68"/>
      <c r="T371" s="1"/>
      <c r="U371" s="68"/>
      <c r="V371" s="1"/>
      <c r="W371" s="68"/>
      <c r="X371" s="1"/>
      <c r="Y371" s="68"/>
      <c r="Z371" s="1"/>
      <c r="AA371" s="68"/>
      <c r="AB371" s="1"/>
      <c r="AC371" s="68"/>
      <c r="AD371" s="1"/>
      <c r="AE371" s="68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</row>
    <row r="372" spans="3:121" x14ac:dyDescent="0.4">
      <c r="D372" s="12" t="s">
        <v>1</v>
      </c>
      <c r="E372" s="116"/>
      <c r="F372" s="118"/>
      <c r="G372" s="116"/>
      <c r="H372" s="118"/>
      <c r="I372" s="116"/>
      <c r="J372" s="118"/>
      <c r="K372" s="116"/>
      <c r="L372" s="118"/>
      <c r="M372" s="116"/>
      <c r="N372" s="118"/>
      <c r="O372" s="116"/>
      <c r="P372" s="118"/>
      <c r="Q372" s="116"/>
      <c r="R372" s="118"/>
      <c r="S372" s="116"/>
      <c r="T372" s="118"/>
      <c r="U372" s="116"/>
      <c r="V372" s="118"/>
      <c r="W372" s="116"/>
      <c r="X372" s="118"/>
      <c r="Y372" s="116"/>
      <c r="Z372" s="118"/>
      <c r="AA372" s="116"/>
      <c r="AB372" s="118"/>
      <c r="AC372" s="116"/>
      <c r="AD372" s="118"/>
      <c r="AE372" s="116"/>
      <c r="AF372" s="118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</row>
    <row r="373" spans="3:121" x14ac:dyDescent="0.4">
      <c r="D373" s="14" t="s">
        <v>36</v>
      </c>
      <c r="E373" s="68">
        <v>10</v>
      </c>
      <c r="F373" s="1"/>
      <c r="G373" s="68">
        <v>10</v>
      </c>
      <c r="H373" s="1"/>
      <c r="I373" s="68">
        <v>10</v>
      </c>
      <c r="J373" s="1"/>
      <c r="K373" s="68">
        <v>10</v>
      </c>
      <c r="L373" s="1"/>
      <c r="M373" s="68">
        <v>10</v>
      </c>
      <c r="N373" s="1"/>
      <c r="O373" s="68">
        <v>10</v>
      </c>
      <c r="P373" s="1"/>
      <c r="Q373" s="68">
        <v>10</v>
      </c>
      <c r="R373" s="1"/>
      <c r="S373" s="68">
        <v>10</v>
      </c>
      <c r="T373" s="1"/>
      <c r="U373" s="68">
        <v>10</v>
      </c>
      <c r="V373" s="1"/>
      <c r="W373" s="68">
        <v>10</v>
      </c>
      <c r="X373" s="1"/>
      <c r="Y373" s="68">
        <v>10</v>
      </c>
      <c r="Z373" s="1"/>
      <c r="AA373" s="68">
        <v>10</v>
      </c>
      <c r="AB373" s="1"/>
      <c r="AC373" s="68">
        <v>10</v>
      </c>
      <c r="AD373" s="1"/>
      <c r="AE373" s="68">
        <v>10</v>
      </c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</row>
    <row r="374" spans="3:121" s="3" customFormat="1" x14ac:dyDescent="0.4">
      <c r="D374" s="13" t="s">
        <v>2</v>
      </c>
      <c r="E374" s="24">
        <f>E371*E373</f>
        <v>0</v>
      </c>
      <c r="F374" s="1"/>
      <c r="G374" s="24">
        <f>G371*G373</f>
        <v>0</v>
      </c>
      <c r="H374" s="1"/>
      <c r="I374" s="24">
        <f>I371*I373</f>
        <v>0</v>
      </c>
      <c r="J374" s="1"/>
      <c r="K374" s="24">
        <f>K371*K373</f>
        <v>0</v>
      </c>
      <c r="L374" s="1"/>
      <c r="M374" s="24">
        <f>M371*M373</f>
        <v>0</v>
      </c>
      <c r="N374" s="1"/>
      <c r="O374" s="24">
        <f>O371*O373</f>
        <v>0</v>
      </c>
      <c r="P374" s="1"/>
      <c r="Q374" s="24">
        <f>Q371*Q373</f>
        <v>0</v>
      </c>
      <c r="R374" s="1"/>
      <c r="S374" s="24">
        <f>S371*S373</f>
        <v>0</v>
      </c>
      <c r="T374" s="1"/>
      <c r="U374" s="24">
        <f>U371*U373</f>
        <v>0</v>
      </c>
      <c r="V374" s="1"/>
      <c r="W374" s="24">
        <f>W371*W373</f>
        <v>0</v>
      </c>
      <c r="X374" s="1"/>
      <c r="Y374" s="24">
        <f>Y371*Y373</f>
        <v>0</v>
      </c>
      <c r="Z374" s="1"/>
      <c r="AA374" s="24">
        <f>AA371*AA373</f>
        <v>0</v>
      </c>
      <c r="AB374" s="1"/>
      <c r="AC374" s="24">
        <f>AC371*AC373</f>
        <v>0</v>
      </c>
      <c r="AD374" s="1"/>
      <c r="AE374" s="24">
        <f>AE371*AE373</f>
        <v>0</v>
      </c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</row>
    <row r="375" spans="3:121" x14ac:dyDescent="0.4">
      <c r="E375" s="8"/>
      <c r="F375" s="1"/>
      <c r="G375" s="8"/>
      <c r="H375" s="1"/>
      <c r="I375" s="8"/>
      <c r="J375" s="1"/>
      <c r="K375" s="8"/>
      <c r="L375" s="1"/>
      <c r="M375" s="8"/>
      <c r="N375" s="1"/>
      <c r="O375" s="8"/>
      <c r="P375" s="1"/>
      <c r="Q375" s="8"/>
      <c r="R375" s="1"/>
      <c r="S375" s="8"/>
      <c r="T375" s="1"/>
      <c r="U375" s="8"/>
      <c r="V375" s="1"/>
      <c r="W375" s="8"/>
      <c r="X375" s="1"/>
      <c r="Y375" s="8"/>
      <c r="Z375" s="1"/>
      <c r="AA375" s="8"/>
      <c r="AB375" s="1"/>
      <c r="AC375" s="8"/>
      <c r="AD375" s="1"/>
      <c r="AE375" s="8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</row>
    <row r="376" spans="3:121" x14ac:dyDescent="0.4">
      <c r="E376" s="8"/>
      <c r="F376" s="1"/>
      <c r="G376" s="8"/>
      <c r="H376" s="1"/>
      <c r="I376" s="8"/>
      <c r="J376" s="1"/>
      <c r="K376" s="8"/>
      <c r="L376" s="1"/>
      <c r="M376" s="8"/>
      <c r="N376" s="1"/>
      <c r="O376" s="8"/>
      <c r="P376" s="1"/>
      <c r="Q376" s="8"/>
      <c r="R376" s="1"/>
      <c r="S376" s="8"/>
      <c r="T376" s="1"/>
      <c r="U376" s="8"/>
      <c r="V376" s="1"/>
      <c r="W376" s="8"/>
      <c r="X376" s="1"/>
      <c r="Y376" s="8"/>
      <c r="Z376" s="1"/>
      <c r="AA376" s="8"/>
      <c r="AB376" s="1"/>
      <c r="AC376" s="8"/>
      <c r="AD376" s="1"/>
      <c r="AE376" s="8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</row>
    <row r="377" spans="3:121" x14ac:dyDescent="0.4">
      <c r="E377" s="8"/>
      <c r="F377" s="1"/>
      <c r="G377" s="8"/>
      <c r="H377" s="1"/>
      <c r="I377" s="8"/>
      <c r="J377" s="1"/>
      <c r="K377" s="8"/>
      <c r="L377" s="1"/>
      <c r="M377" s="8"/>
      <c r="N377" s="1"/>
      <c r="O377" s="8"/>
      <c r="P377" s="1"/>
      <c r="Q377" s="8"/>
      <c r="R377" s="1"/>
      <c r="S377" s="8"/>
      <c r="T377" s="1"/>
      <c r="U377" s="8"/>
      <c r="V377" s="1"/>
      <c r="W377" s="8"/>
      <c r="X377" s="1"/>
      <c r="Y377" s="8"/>
      <c r="Z377" s="1"/>
      <c r="AA377" s="8"/>
      <c r="AB377" s="1"/>
      <c r="AC377" s="8"/>
      <c r="AD377" s="1"/>
      <c r="AE377" s="8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</row>
    <row r="378" spans="3:121" ht="20.25" customHeight="1" x14ac:dyDescent="0.4">
      <c r="D378" s="40" t="s">
        <v>62</v>
      </c>
      <c r="E378" s="35">
        <f>E260+E266+E272+E278+E284+E290+E296+E302+E308+E314+E320+E326+E332+E338+E344+E350+E356+E362+E368+E374</f>
        <v>0</v>
      </c>
      <c r="F378" s="1"/>
      <c r="G378" s="35">
        <f>G260+G266+G272+G278+G284+G290+G296+G302+G308+G314+G320+G326+G332+G338+G344+G350+G356+G362+G368+G374</f>
        <v>0</v>
      </c>
      <c r="H378" s="1"/>
      <c r="I378" s="35">
        <f>I260+I266+I272+I278+I284+I290+I296+I302+I308+I314+I320+I326+I332+I338+I344+I350+I356+I362+I368+I374</f>
        <v>0</v>
      </c>
      <c r="J378" s="1"/>
      <c r="K378" s="35">
        <f>K260+K266+K272+K278+K284+K290+K296+K302+K308+K314+K320+K326+K332+K338+K344+K350+K356+K362+K368+K374</f>
        <v>0</v>
      </c>
      <c r="L378" s="1"/>
      <c r="M378" s="35">
        <f>M260+M266+M272+M278+M284+M290+M296+M302+M308+M314+M320+M326+M332+M338+M344+M350+M356+M362+M368+M374</f>
        <v>0</v>
      </c>
      <c r="N378" s="1"/>
      <c r="O378" s="35">
        <f>O260+O266+O272+O278+O284+O290+O296+O302+O308+O314+O320+O326+O332+O338+O344+O350+O356+O362+O368+O374</f>
        <v>365</v>
      </c>
      <c r="P378" s="1"/>
      <c r="Q378" s="35">
        <f>Q260+Q266+Q272+Q278+Q284+Q290+Q296+Q302+Q308+Q314+Q320+Q326+Q332+Q338+Q344+Q350+Q356+Q362+Q368+Q374</f>
        <v>640</v>
      </c>
      <c r="R378" s="1"/>
      <c r="S378" s="35">
        <f>S260+S266+S272+S278+S284+S290+S296+S302+S308+S314+S320+S326+S332+S338+S344+S350+S356+S362+S368+S374</f>
        <v>0</v>
      </c>
      <c r="T378" s="1"/>
      <c r="U378" s="35">
        <f>U260+U266+U272+U278+U284+U290+U296+U302+U308+U314+U320+U326+U332+U338+U344+U350+U356+U362+U368+U374</f>
        <v>0</v>
      </c>
      <c r="V378" s="1"/>
      <c r="W378" s="35">
        <f>W260+W266+W272+W278+W284+W290+W296+W302+W308+W314+W320+W326+W332+W338+W344+W350+W356+W362+W368+W374</f>
        <v>0</v>
      </c>
      <c r="X378" s="1"/>
      <c r="Y378" s="35">
        <f>Y260+Y266+Y272+Y278+Y284+Y290+Y296+Y302+Y308+Y314+Y320+Y326+Y332+Y338+Y344+Y350+Y356+Y362+Y368+Y374</f>
        <v>0</v>
      </c>
      <c r="Z378" s="1"/>
      <c r="AA378" s="35">
        <f>AA260+AA266+AA272+AA278+AA284+AA290+AA296+AA302+AA308+AA314+AA320+AA326+AA332+AA338+AA344+AA350+AA356+AA362+AA368+AA374</f>
        <v>0</v>
      </c>
      <c r="AB378" s="1"/>
      <c r="AC378" s="35">
        <f>AC260+AC266+AC272+AC278+AC284+AC290+AC296+AC302+AC308+AC314+AC320+AC326+AC332+AC338+AC344+AC350+AC356+AC362+AC368+AC374</f>
        <v>300</v>
      </c>
      <c r="AD378" s="1"/>
      <c r="AE378" s="35">
        <f>AE260+AE266+AE272+AE278+AE284+AE290+AE296+AE302+AE308+AE314+AE320+AE326+AE332+AE338+AE344+AE350+AE356+AE362+AE368+AE374</f>
        <v>0</v>
      </c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</row>
    <row r="379" spans="3:121" x14ac:dyDescent="0.4">
      <c r="D379" s="63" t="s">
        <v>64</v>
      </c>
      <c r="E379" s="63">
        <f>+E256+E262+E268+E274+E280+E286+E292+E298+E304+E310+E316+E322+E328+E334+E340+E346+E352+E358+E364+E370</f>
        <v>0</v>
      </c>
      <c r="F379" s="1"/>
      <c r="G379" s="63">
        <f>+G256+G262+G268+G274+G280+G286+G292+G298+G304+G310+G316+G322+G328+G334+G340+G346+G352+G358+G364+G370</f>
        <v>0</v>
      </c>
      <c r="H379" s="1"/>
      <c r="I379" s="63">
        <f>+I256+I262+I268+I274+I280+I286+I292+I298+I304+I310+I316+I322+I328+I334+I340+I346+I352+I358+I364+I370</f>
        <v>0</v>
      </c>
      <c r="J379" s="1"/>
      <c r="K379" s="63">
        <f>+K256+K262+K268+K274+K280+K286+K292+K298+K304+K310+K316+K322+K328+K334+K340+K346+K352+K358+K364+K370</f>
        <v>0</v>
      </c>
      <c r="L379" s="1"/>
      <c r="M379" s="63">
        <f>+M256+M262+M268+M274+M280+M286+M292+M298+M304+M310+M316+M322+M328+M334+M340+M346+M352+M358+M364+M370</f>
        <v>0</v>
      </c>
      <c r="N379" s="1"/>
      <c r="O379" s="63">
        <f>+O256+O262+O268+O274+O280+O286+O292+O298+O304+O310+O316+O322+O328+O334+O340+O346+O352+O358+O364+O370</f>
        <v>1</v>
      </c>
      <c r="P379" s="1"/>
      <c r="Q379" s="63">
        <f>+Q256+Q262+Q268+Q274+Q280+Q286+Q292+Q298+Q304+Q310+Q316+Q322+Q328+Q334+Q340+Q346+Q352+Q358+Q364+Q370</f>
        <v>2</v>
      </c>
      <c r="R379" s="1"/>
      <c r="S379" s="63">
        <f>+S256+S262+S268+S274+S280+S286+S292+S298+S304+S310+S316+S322+S328+S334+S340+S346+S352+S358+S364+S370</f>
        <v>0</v>
      </c>
      <c r="T379" s="1"/>
      <c r="U379" s="63">
        <f>+U256+U262+U268+U274+U280+U286+U292+U298+U304+U310+U316+U322+U328+U334+U340+U346+U352+U358+U364+U370</f>
        <v>0</v>
      </c>
      <c r="V379" s="1"/>
      <c r="W379" s="63">
        <f>+W256+W262+W268+W274+W280+W286+W292+W298+W304+W310+W316+W322+W328+W334+W340+W346+W352+W358+W364+W370</f>
        <v>0</v>
      </c>
      <c r="X379" s="1"/>
      <c r="Y379" s="63">
        <f>+Y256+Y262+Y268+Y274+Y280+Y286+Y292+Y298+Y304+Y310+Y316+Y322+Y328+Y334+Y340+Y346+Y352+Y358+Y364+Y370</f>
        <v>0</v>
      </c>
      <c r="Z379" s="1"/>
      <c r="AA379" s="63">
        <f>+AA256+AA262+AA268+AA274+AA280+AA286+AA292+AA298+AA304+AA310+AA316+AA322+AA328+AA334+AA340+AA346+AA352+AA358+AA364+AA370</f>
        <v>0</v>
      </c>
      <c r="AB379" s="1"/>
      <c r="AC379" s="63">
        <f>+AC256+AC262+AC268+AC274+AC280+AC286+AC292+AC298+AC304+AC310+AC316+AC322+AC328+AC334+AC340+AC346+AC352+AC358+AC364+AC370</f>
        <v>1</v>
      </c>
      <c r="AD379" s="1"/>
      <c r="AE379" s="63">
        <f>+AE256+AE262+AE268+AE274+AE280+AE286+AE292+AE298+AE304+AE310+AE316+AE322+AE328+AE334+AE340+AE346+AE352+AE358+AE364+AE370</f>
        <v>0</v>
      </c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</row>
    <row r="380" spans="3:121" s="39" customFormat="1" x14ac:dyDescent="0.4">
      <c r="C380" s="3"/>
      <c r="D380" s="36"/>
      <c r="E380" s="37"/>
      <c r="F380" s="38"/>
      <c r="G380" s="37"/>
      <c r="H380" s="38"/>
      <c r="I380" s="37"/>
      <c r="J380" s="38"/>
      <c r="K380" s="37"/>
      <c r="L380" s="38"/>
      <c r="M380" s="37"/>
      <c r="N380" s="38"/>
      <c r="O380" s="37"/>
      <c r="P380" s="38"/>
      <c r="Q380" s="37"/>
      <c r="R380" s="38"/>
      <c r="S380" s="37"/>
      <c r="T380" s="38"/>
      <c r="U380" s="37"/>
      <c r="V380" s="38"/>
      <c r="W380" s="37"/>
      <c r="X380" s="38"/>
      <c r="Y380" s="37"/>
      <c r="Z380" s="38"/>
      <c r="AA380" s="37"/>
      <c r="AB380" s="38"/>
      <c r="AC380" s="37"/>
      <c r="AD380" s="38"/>
      <c r="AE380" s="37"/>
      <c r="AF380" s="38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</row>
    <row r="381" spans="3:121" x14ac:dyDescent="0.4">
      <c r="E381" s="8"/>
      <c r="F381" s="1"/>
      <c r="G381" s="8"/>
      <c r="H381" s="1"/>
      <c r="I381" s="8"/>
      <c r="J381" s="1"/>
      <c r="K381" s="8"/>
      <c r="L381" s="1"/>
      <c r="M381" s="8"/>
      <c r="N381" s="1"/>
      <c r="O381" s="8"/>
      <c r="P381" s="1"/>
      <c r="Q381" s="8"/>
      <c r="R381" s="1"/>
      <c r="S381" s="8"/>
      <c r="T381" s="1"/>
      <c r="U381" s="8"/>
      <c r="V381" s="1"/>
      <c r="W381" s="8"/>
      <c r="X381" s="1"/>
      <c r="Y381" s="8"/>
      <c r="Z381" s="1"/>
      <c r="AA381" s="8"/>
      <c r="AB381" s="1"/>
      <c r="AC381" s="8"/>
      <c r="AD381" s="1"/>
      <c r="AE381" s="8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</row>
    <row r="382" spans="3:121" x14ac:dyDescent="0.4">
      <c r="C382" s="70" t="s">
        <v>76</v>
      </c>
      <c r="D382" s="122" t="s">
        <v>23</v>
      </c>
      <c r="E382" s="8">
        <v>1</v>
      </c>
      <c r="F382" s="1"/>
      <c r="G382" s="8">
        <v>1</v>
      </c>
      <c r="H382" s="1"/>
      <c r="I382" s="8">
        <v>1</v>
      </c>
      <c r="J382" s="1"/>
      <c r="K382" s="8">
        <v>1</v>
      </c>
      <c r="L382" s="1"/>
      <c r="M382" s="8">
        <v>1</v>
      </c>
      <c r="N382" s="1"/>
      <c r="O382" s="8">
        <v>1</v>
      </c>
      <c r="P382" s="1"/>
      <c r="Q382" s="8">
        <v>1</v>
      </c>
      <c r="R382" s="1"/>
      <c r="S382" s="8">
        <v>1</v>
      </c>
      <c r="T382" s="1"/>
      <c r="U382" s="8">
        <v>1</v>
      </c>
      <c r="V382" s="1"/>
      <c r="W382" s="8">
        <v>1</v>
      </c>
      <c r="X382" s="1"/>
      <c r="Y382" s="8">
        <v>1</v>
      </c>
      <c r="Z382" s="1"/>
      <c r="AA382" s="8">
        <v>1</v>
      </c>
      <c r="AB382" s="1"/>
      <c r="AC382" s="8">
        <v>1</v>
      </c>
      <c r="AD382" s="1"/>
      <c r="AE382" s="8">
        <v>1</v>
      </c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</row>
    <row r="383" spans="3:121" x14ac:dyDescent="0.4">
      <c r="C383" s="70" t="s">
        <v>41</v>
      </c>
      <c r="D383" s="12" t="s">
        <v>0</v>
      </c>
      <c r="E383" s="68">
        <v>16.2</v>
      </c>
      <c r="F383" s="1"/>
      <c r="G383" s="68">
        <v>16</v>
      </c>
      <c r="H383" s="1"/>
      <c r="I383" s="68">
        <v>17.399999999999999</v>
      </c>
      <c r="J383" s="1"/>
      <c r="K383" s="68">
        <v>16</v>
      </c>
      <c r="L383" s="1"/>
      <c r="M383" s="68">
        <v>15</v>
      </c>
      <c r="N383" s="1"/>
      <c r="O383" s="68">
        <v>18</v>
      </c>
      <c r="P383" s="1"/>
      <c r="Q383" s="68">
        <v>22</v>
      </c>
      <c r="R383" s="1"/>
      <c r="S383" s="68">
        <v>20.8</v>
      </c>
      <c r="T383" s="1"/>
      <c r="U383" s="68">
        <v>17.3</v>
      </c>
      <c r="V383" s="1"/>
      <c r="W383" s="68">
        <v>17.5</v>
      </c>
      <c r="X383" s="1"/>
      <c r="Y383" s="68">
        <v>23.5</v>
      </c>
      <c r="Z383" s="1"/>
      <c r="AA383" s="68">
        <v>16.5</v>
      </c>
      <c r="AB383" s="1"/>
      <c r="AC383" s="68">
        <v>15.5</v>
      </c>
      <c r="AD383" s="1"/>
      <c r="AE383" s="68">
        <v>22.6</v>
      </c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</row>
    <row r="384" spans="3:121" ht="15" thickBot="1" x14ac:dyDescent="0.45">
      <c r="D384" s="12" t="s">
        <v>1</v>
      </c>
      <c r="E384" s="116"/>
      <c r="F384" s="118"/>
      <c r="G384" s="116"/>
      <c r="H384" s="118"/>
      <c r="I384" s="116"/>
      <c r="J384" s="118"/>
      <c r="K384" s="116"/>
      <c r="L384" s="118"/>
      <c r="M384" s="116"/>
      <c r="N384" s="118"/>
      <c r="O384" s="116"/>
      <c r="P384" s="118"/>
      <c r="Q384" s="116"/>
      <c r="R384" s="118"/>
      <c r="S384" s="116"/>
      <c r="T384" s="118"/>
      <c r="U384" s="116"/>
      <c r="V384" s="118"/>
      <c r="W384" s="116"/>
      <c r="X384" s="118"/>
      <c r="Y384" s="116"/>
      <c r="Z384" s="118"/>
      <c r="AA384" s="116"/>
      <c r="AB384" s="118"/>
      <c r="AC384" s="116"/>
      <c r="AD384" s="118"/>
      <c r="AE384" s="116"/>
      <c r="AF384" s="118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</row>
    <row r="385" spans="3:108" ht="15" thickBot="1" x14ac:dyDescent="0.45">
      <c r="C385" s="31" t="s">
        <v>16</v>
      </c>
      <c r="D385" s="14" t="s">
        <v>36</v>
      </c>
      <c r="E385" s="68">
        <v>10</v>
      </c>
      <c r="F385" s="1"/>
      <c r="G385" s="68">
        <v>10</v>
      </c>
      <c r="H385" s="1"/>
      <c r="I385" s="68">
        <v>10</v>
      </c>
      <c r="J385" s="1"/>
      <c r="K385" s="68">
        <v>10</v>
      </c>
      <c r="L385" s="1"/>
      <c r="M385" s="68">
        <v>10</v>
      </c>
      <c r="N385" s="1"/>
      <c r="O385" s="68">
        <v>10</v>
      </c>
      <c r="P385" s="1"/>
      <c r="Q385" s="68">
        <v>10</v>
      </c>
      <c r="R385" s="1"/>
      <c r="S385" s="68">
        <v>10</v>
      </c>
      <c r="T385" s="1"/>
      <c r="U385" s="68">
        <v>10</v>
      </c>
      <c r="V385" s="1"/>
      <c r="W385" s="68">
        <v>10</v>
      </c>
      <c r="X385" s="1"/>
      <c r="Y385" s="68">
        <v>10</v>
      </c>
      <c r="Z385" s="1"/>
      <c r="AA385" s="68">
        <v>10</v>
      </c>
      <c r="AB385" s="1"/>
      <c r="AC385" s="68">
        <v>10</v>
      </c>
      <c r="AD385" s="1"/>
      <c r="AE385" s="68">
        <v>10</v>
      </c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</row>
    <row r="386" spans="3:108" s="3" customFormat="1" x14ac:dyDescent="0.4">
      <c r="D386" s="13" t="s">
        <v>2</v>
      </c>
      <c r="E386" s="24">
        <f>E383*E385</f>
        <v>162</v>
      </c>
      <c r="F386" s="1"/>
      <c r="G386" s="24">
        <f>G383*G385</f>
        <v>160</v>
      </c>
      <c r="H386" s="1"/>
      <c r="I386" s="24">
        <f>I383*I385</f>
        <v>174</v>
      </c>
      <c r="J386" s="1"/>
      <c r="K386" s="24">
        <f>K383*K385</f>
        <v>160</v>
      </c>
      <c r="L386" s="1"/>
      <c r="M386" s="24">
        <f>M383*M385</f>
        <v>150</v>
      </c>
      <c r="N386" s="1"/>
      <c r="O386" s="24">
        <f>O383*O385</f>
        <v>180</v>
      </c>
      <c r="P386" s="1"/>
      <c r="Q386" s="24">
        <f>Q383*Q385</f>
        <v>220</v>
      </c>
      <c r="R386" s="1"/>
      <c r="S386" s="24">
        <f>S383*S385</f>
        <v>208</v>
      </c>
      <c r="T386" s="1"/>
      <c r="U386" s="24">
        <f>U383*U385</f>
        <v>173</v>
      </c>
      <c r="V386" s="1"/>
      <c r="W386" s="24">
        <f>W383*W385</f>
        <v>175</v>
      </c>
      <c r="X386" s="1"/>
      <c r="Y386" s="24">
        <f>Y383*Y385</f>
        <v>235</v>
      </c>
      <c r="Z386" s="1"/>
      <c r="AA386" s="24">
        <f>AA383*AA385</f>
        <v>165</v>
      </c>
      <c r="AB386" s="1"/>
      <c r="AC386" s="24">
        <f>AC383*AC385</f>
        <v>155</v>
      </c>
      <c r="AD386" s="1"/>
      <c r="AE386" s="24">
        <f>AE383*AE385</f>
        <v>226</v>
      </c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</row>
    <row r="387" spans="3:108" x14ac:dyDescent="0.4">
      <c r="C387" s="72" t="s">
        <v>45</v>
      </c>
      <c r="E387" s="8"/>
      <c r="F387" s="1"/>
      <c r="G387" s="8"/>
      <c r="H387" s="1"/>
      <c r="I387" s="8"/>
      <c r="J387" s="1"/>
      <c r="K387" s="8"/>
      <c r="L387" s="1"/>
      <c r="M387" s="8"/>
      <c r="N387" s="1"/>
      <c r="O387" s="8"/>
      <c r="P387" s="1"/>
      <c r="Q387" s="8"/>
      <c r="R387" s="1"/>
      <c r="S387" s="8"/>
      <c r="T387" s="1"/>
      <c r="U387" s="8"/>
      <c r="V387" s="1"/>
      <c r="W387" s="8"/>
      <c r="X387" s="1"/>
      <c r="Y387" s="8"/>
      <c r="Z387" s="1"/>
      <c r="AA387" s="8"/>
      <c r="AB387" s="1"/>
      <c r="AC387" s="8"/>
      <c r="AD387" s="1"/>
      <c r="AE387" s="8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</row>
    <row r="388" spans="3:108" ht="15" thickBot="1" x14ac:dyDescent="0.45">
      <c r="D388" s="122" t="s">
        <v>23</v>
      </c>
      <c r="E388" s="8">
        <v>1</v>
      </c>
      <c r="F388" s="1"/>
      <c r="G388" s="8">
        <v>1</v>
      </c>
      <c r="H388" s="1"/>
      <c r="I388" s="8">
        <v>1</v>
      </c>
      <c r="J388" s="1"/>
      <c r="K388" s="8">
        <v>1</v>
      </c>
      <c r="L388" s="1"/>
      <c r="M388" s="8">
        <v>0</v>
      </c>
      <c r="N388" s="1"/>
      <c r="O388" s="8">
        <v>1</v>
      </c>
      <c r="P388" s="1"/>
      <c r="Q388" s="8"/>
      <c r="R388" s="1"/>
      <c r="S388" s="8" t="str">
        <f>IF(S389&gt;0.2,"1","0")</f>
        <v>0</v>
      </c>
      <c r="T388" s="1"/>
      <c r="U388" s="8">
        <v>1</v>
      </c>
      <c r="V388" s="1"/>
      <c r="W388" s="8">
        <v>1</v>
      </c>
      <c r="X388" s="1"/>
      <c r="Y388" s="8">
        <v>1</v>
      </c>
      <c r="Z388" s="1"/>
      <c r="AA388" s="8">
        <v>1</v>
      </c>
      <c r="AB388" s="1"/>
      <c r="AC388" s="8">
        <v>1</v>
      </c>
      <c r="AD388" s="1"/>
      <c r="AE388" s="8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</row>
    <row r="389" spans="3:108" ht="15" thickBot="1" x14ac:dyDescent="0.45">
      <c r="C389" s="66" t="s">
        <v>9</v>
      </c>
      <c r="D389" s="12" t="s">
        <v>0</v>
      </c>
      <c r="E389" s="68">
        <v>18.100000000000001</v>
      </c>
      <c r="F389" s="1"/>
      <c r="G389" s="68">
        <v>20</v>
      </c>
      <c r="H389" s="1"/>
      <c r="I389" s="68">
        <v>15.2</v>
      </c>
      <c r="J389" s="1"/>
      <c r="K389" s="68">
        <v>16.5</v>
      </c>
      <c r="L389" s="1"/>
      <c r="M389" s="68"/>
      <c r="N389" s="1"/>
      <c r="O389" s="68">
        <v>16</v>
      </c>
      <c r="P389" s="1"/>
      <c r="Q389" s="68"/>
      <c r="R389" s="1"/>
      <c r="S389" s="68"/>
      <c r="T389" s="1"/>
      <c r="U389" s="68">
        <v>16.399999999999999</v>
      </c>
      <c r="V389" s="1"/>
      <c r="W389" s="68">
        <v>19</v>
      </c>
      <c r="X389" s="1"/>
      <c r="Y389" s="68">
        <v>25.5</v>
      </c>
      <c r="Z389" s="1"/>
      <c r="AA389" s="68">
        <v>16</v>
      </c>
      <c r="AB389" s="1"/>
      <c r="AC389" s="68">
        <v>15.5</v>
      </c>
      <c r="AD389" s="1"/>
      <c r="AE389" s="68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</row>
    <row r="390" spans="3:108" ht="15" thickBot="1" x14ac:dyDescent="0.45">
      <c r="C390" s="67"/>
      <c r="D390" s="12" t="s">
        <v>1</v>
      </c>
      <c r="E390" s="116"/>
      <c r="F390" s="118"/>
      <c r="G390" s="116"/>
      <c r="H390" s="118"/>
      <c r="I390" s="116"/>
      <c r="J390" s="118"/>
      <c r="K390" s="116"/>
      <c r="L390" s="118"/>
      <c r="M390" s="116"/>
      <c r="N390" s="118"/>
      <c r="O390" s="116"/>
      <c r="P390" s="118"/>
      <c r="Q390" s="116"/>
      <c r="R390" s="118"/>
      <c r="S390" s="116"/>
      <c r="T390" s="118"/>
      <c r="U390" s="116"/>
      <c r="V390" s="118"/>
      <c r="W390" s="116"/>
      <c r="X390" s="118"/>
      <c r="Y390" s="116"/>
      <c r="Z390" s="118"/>
      <c r="AA390" s="116"/>
      <c r="AB390" s="118"/>
      <c r="AC390" s="116"/>
      <c r="AD390" s="118"/>
      <c r="AE390" s="116"/>
      <c r="AF390" s="118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</row>
    <row r="391" spans="3:108" ht="15" thickBot="1" x14ac:dyDescent="0.45">
      <c r="C391" s="4" t="s">
        <v>10</v>
      </c>
      <c r="D391" s="14" t="s">
        <v>36</v>
      </c>
      <c r="E391" s="68">
        <v>10</v>
      </c>
      <c r="F391" s="1"/>
      <c r="G391" s="68">
        <v>10</v>
      </c>
      <c r="H391" s="1"/>
      <c r="I391" s="68">
        <v>10</v>
      </c>
      <c r="J391" s="1"/>
      <c r="K391" s="68">
        <v>10</v>
      </c>
      <c r="L391" s="1"/>
      <c r="M391" s="68">
        <v>10</v>
      </c>
      <c r="N391" s="1"/>
      <c r="O391" s="68">
        <v>10</v>
      </c>
      <c r="P391" s="1"/>
      <c r="Q391" s="68">
        <v>10</v>
      </c>
      <c r="R391" s="1"/>
      <c r="S391" s="68">
        <v>10</v>
      </c>
      <c r="T391" s="1"/>
      <c r="U391" s="68">
        <v>10</v>
      </c>
      <c r="V391" s="1"/>
      <c r="W391" s="68">
        <v>10</v>
      </c>
      <c r="X391" s="1"/>
      <c r="Y391" s="68">
        <v>10</v>
      </c>
      <c r="Z391" s="1"/>
      <c r="AA391" s="68">
        <v>10</v>
      </c>
      <c r="AB391" s="1"/>
      <c r="AC391" s="68">
        <v>10</v>
      </c>
      <c r="AD391" s="1"/>
      <c r="AE391" s="68">
        <v>10</v>
      </c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</row>
    <row r="392" spans="3:108" s="3" customFormat="1" x14ac:dyDescent="0.4">
      <c r="D392" s="13" t="s">
        <v>2</v>
      </c>
      <c r="E392" s="24">
        <f>E389*E391</f>
        <v>181</v>
      </c>
      <c r="F392" s="1"/>
      <c r="G392" s="24">
        <f>G389*G391</f>
        <v>200</v>
      </c>
      <c r="H392" s="1"/>
      <c r="I392" s="24">
        <f>I389*I391</f>
        <v>152</v>
      </c>
      <c r="J392" s="1"/>
      <c r="K392" s="24">
        <f>K389*K391</f>
        <v>165</v>
      </c>
      <c r="L392" s="1"/>
      <c r="M392" s="24">
        <f>M389*M391</f>
        <v>0</v>
      </c>
      <c r="N392" s="1"/>
      <c r="O392" s="24">
        <f>O389*O391</f>
        <v>160</v>
      </c>
      <c r="P392" s="1"/>
      <c r="Q392" s="24">
        <f>Q389*Q391</f>
        <v>0</v>
      </c>
      <c r="R392" s="1"/>
      <c r="S392" s="24">
        <f>S389*S391</f>
        <v>0</v>
      </c>
      <c r="T392" s="1"/>
      <c r="U392" s="24">
        <f>U389*U391</f>
        <v>164</v>
      </c>
      <c r="V392" s="1"/>
      <c r="W392" s="24">
        <f>W389*W391</f>
        <v>190</v>
      </c>
      <c r="X392" s="1"/>
      <c r="Y392" s="24">
        <f>Y389*Y391</f>
        <v>255</v>
      </c>
      <c r="Z392" s="1"/>
      <c r="AA392" s="24">
        <f>AA389*AA391</f>
        <v>160</v>
      </c>
      <c r="AB392" s="1"/>
      <c r="AC392" s="24">
        <f>AC389*AC391</f>
        <v>155</v>
      </c>
      <c r="AD392" s="1"/>
      <c r="AE392" s="24">
        <f>AE389*AE391</f>
        <v>0</v>
      </c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</row>
    <row r="393" spans="3:108" x14ac:dyDescent="0.4">
      <c r="E393" s="8"/>
      <c r="F393" s="1"/>
      <c r="G393" s="8"/>
      <c r="H393" s="1"/>
      <c r="I393" s="8"/>
      <c r="J393" s="1"/>
      <c r="K393" s="8"/>
      <c r="L393" s="1"/>
      <c r="M393" s="8"/>
      <c r="N393" s="1"/>
      <c r="O393" s="8"/>
      <c r="P393" s="1"/>
      <c r="Q393" s="8"/>
      <c r="R393" s="1"/>
      <c r="S393" s="8"/>
      <c r="T393" s="1"/>
      <c r="U393" s="8"/>
      <c r="V393" s="1"/>
      <c r="W393" s="8"/>
      <c r="X393" s="1"/>
      <c r="Y393" s="8"/>
      <c r="Z393" s="1"/>
      <c r="AA393" s="8"/>
      <c r="AB393" s="1"/>
      <c r="AC393" s="8"/>
      <c r="AD393" s="1"/>
      <c r="AE393" s="8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</row>
    <row r="394" spans="3:108" x14ac:dyDescent="0.4">
      <c r="D394" s="122" t="s">
        <v>23</v>
      </c>
      <c r="E394" s="8">
        <v>1</v>
      </c>
      <c r="F394" s="1"/>
      <c r="G394" s="8">
        <v>1</v>
      </c>
      <c r="H394" s="1"/>
      <c r="I394" s="8" t="str">
        <f>IF(I395&gt;0.2,"1","0")</f>
        <v>0</v>
      </c>
      <c r="J394" s="1"/>
      <c r="K394" s="8">
        <v>1</v>
      </c>
      <c r="L394" s="1"/>
      <c r="M394" s="8"/>
      <c r="N394" s="1"/>
      <c r="O394" s="8"/>
      <c r="P394" s="1"/>
      <c r="Q394" s="8"/>
      <c r="R394" s="1"/>
      <c r="S394" s="8" t="str">
        <f>IF(S395&gt;0.2,"1","0")</f>
        <v>0</v>
      </c>
      <c r="T394" s="1"/>
      <c r="U394" s="8"/>
      <c r="V394" s="1"/>
      <c r="W394" s="8">
        <v>1</v>
      </c>
      <c r="X394" s="1"/>
      <c r="Y394" s="8">
        <v>1</v>
      </c>
      <c r="Z394" s="1"/>
      <c r="AA394" s="8">
        <v>1</v>
      </c>
      <c r="AB394" s="1"/>
      <c r="AC394" s="8">
        <v>1</v>
      </c>
      <c r="AD394" s="1"/>
      <c r="AE394" s="8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</row>
    <row r="395" spans="3:108" x14ac:dyDescent="0.4">
      <c r="C395" s="30" t="s">
        <v>33</v>
      </c>
      <c r="D395" s="12" t="s">
        <v>0</v>
      </c>
      <c r="E395" s="68">
        <v>16.600000000000001</v>
      </c>
      <c r="F395" s="1"/>
      <c r="G395" s="68">
        <v>15.4</v>
      </c>
      <c r="H395" s="1"/>
      <c r="I395" s="68"/>
      <c r="J395" s="1"/>
      <c r="K395" s="68">
        <v>17.600000000000001</v>
      </c>
      <c r="L395" s="1"/>
      <c r="M395" s="68"/>
      <c r="N395" s="1"/>
      <c r="O395" s="68"/>
      <c r="P395" s="1"/>
      <c r="Q395" s="68"/>
      <c r="R395" s="1"/>
      <c r="S395" s="68"/>
      <c r="T395" s="1"/>
      <c r="U395" s="68"/>
      <c r="V395" s="1"/>
      <c r="W395" s="68">
        <v>15.9</v>
      </c>
      <c r="X395" s="1"/>
      <c r="Y395" s="68">
        <v>24</v>
      </c>
      <c r="Z395" s="1"/>
      <c r="AA395" s="68">
        <v>15.5</v>
      </c>
      <c r="AB395" s="1"/>
      <c r="AC395" s="68">
        <v>15.3</v>
      </c>
      <c r="AD395" s="1"/>
      <c r="AE395" s="68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</row>
    <row r="396" spans="3:108" x14ac:dyDescent="0.4">
      <c r="C396" s="30"/>
      <c r="D396" s="12" t="s">
        <v>1</v>
      </c>
      <c r="E396" s="116"/>
      <c r="F396" s="118"/>
      <c r="G396" s="116"/>
      <c r="H396" s="118"/>
      <c r="I396" s="116"/>
      <c r="J396" s="118"/>
      <c r="K396" s="116"/>
      <c r="L396" s="118"/>
      <c r="M396" s="116"/>
      <c r="N396" s="118"/>
      <c r="O396" s="116"/>
      <c r="P396" s="118"/>
      <c r="Q396" s="116"/>
      <c r="R396" s="118"/>
      <c r="S396" s="116"/>
      <c r="T396" s="118"/>
      <c r="U396" s="116"/>
      <c r="V396" s="118"/>
      <c r="W396" s="116"/>
      <c r="X396" s="118"/>
      <c r="Y396" s="116"/>
      <c r="Z396" s="118"/>
      <c r="AA396" s="116"/>
      <c r="AB396" s="118"/>
      <c r="AC396" s="116"/>
      <c r="AD396" s="118"/>
      <c r="AE396" s="116"/>
      <c r="AF396" s="118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</row>
    <row r="397" spans="3:108" x14ac:dyDescent="0.4">
      <c r="C397" s="30" t="s">
        <v>34</v>
      </c>
      <c r="D397" s="14" t="s">
        <v>36</v>
      </c>
      <c r="E397" s="68">
        <v>10</v>
      </c>
      <c r="F397" s="1"/>
      <c r="G397" s="68">
        <v>10</v>
      </c>
      <c r="H397" s="1"/>
      <c r="I397" s="68">
        <v>10</v>
      </c>
      <c r="J397" s="1"/>
      <c r="K397" s="68">
        <v>10</v>
      </c>
      <c r="L397" s="1"/>
      <c r="M397" s="68">
        <v>10</v>
      </c>
      <c r="N397" s="1"/>
      <c r="O397" s="68">
        <v>10</v>
      </c>
      <c r="P397" s="1"/>
      <c r="Q397" s="68">
        <v>10</v>
      </c>
      <c r="R397" s="1"/>
      <c r="S397" s="68">
        <v>10</v>
      </c>
      <c r="T397" s="1"/>
      <c r="U397" s="68">
        <v>10</v>
      </c>
      <c r="V397" s="1"/>
      <c r="W397" s="68">
        <v>10</v>
      </c>
      <c r="X397" s="1"/>
      <c r="Y397" s="68">
        <v>10</v>
      </c>
      <c r="Z397" s="1"/>
      <c r="AA397" s="68">
        <v>10</v>
      </c>
      <c r="AB397" s="1"/>
      <c r="AC397" s="68">
        <v>10</v>
      </c>
      <c r="AD397" s="1"/>
      <c r="AE397" s="68">
        <v>10</v>
      </c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</row>
    <row r="398" spans="3:108" s="3" customFormat="1" x14ac:dyDescent="0.4">
      <c r="C398" s="30"/>
      <c r="D398" s="13" t="s">
        <v>2</v>
      </c>
      <c r="E398" s="24">
        <f>E395*E397</f>
        <v>166</v>
      </c>
      <c r="F398" s="1"/>
      <c r="G398" s="24">
        <f>G395*G397</f>
        <v>154</v>
      </c>
      <c r="H398" s="1"/>
      <c r="I398" s="24">
        <f>I395*I397</f>
        <v>0</v>
      </c>
      <c r="J398" s="1"/>
      <c r="K398" s="24">
        <f>K395*K397</f>
        <v>176</v>
      </c>
      <c r="L398" s="1"/>
      <c r="M398" s="24">
        <f>M395*M397</f>
        <v>0</v>
      </c>
      <c r="N398" s="1"/>
      <c r="O398" s="24">
        <f>O395*O397</f>
        <v>0</v>
      </c>
      <c r="P398" s="1"/>
      <c r="Q398" s="24">
        <f>Q395*Q397</f>
        <v>0</v>
      </c>
      <c r="R398" s="1"/>
      <c r="S398" s="24">
        <f>S395*S397</f>
        <v>0</v>
      </c>
      <c r="T398" s="1"/>
      <c r="U398" s="24">
        <f>U395*U397</f>
        <v>0</v>
      </c>
      <c r="V398" s="1"/>
      <c r="W398" s="24">
        <f>W395*W397</f>
        <v>159</v>
      </c>
      <c r="X398" s="1"/>
      <c r="Y398" s="24">
        <f>Y395*Y397</f>
        <v>240</v>
      </c>
      <c r="Z398" s="1"/>
      <c r="AA398" s="24">
        <f>AA395*AA397</f>
        <v>155</v>
      </c>
      <c r="AB398" s="1"/>
      <c r="AC398" s="24">
        <f>AC395*AC397</f>
        <v>153</v>
      </c>
      <c r="AD398" s="1"/>
      <c r="AE398" s="24">
        <f>AE395*AE397</f>
        <v>0</v>
      </c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</row>
    <row r="399" spans="3:108" x14ac:dyDescent="0.4">
      <c r="C399" s="30" t="s">
        <v>35</v>
      </c>
      <c r="E399" s="8"/>
      <c r="F399" s="1"/>
      <c r="G399" s="8"/>
      <c r="H399" s="1"/>
      <c r="I399" s="8"/>
      <c r="J399" s="1"/>
      <c r="K399" s="8"/>
      <c r="L399" s="1"/>
      <c r="M399" s="8"/>
      <c r="N399" s="1"/>
      <c r="O399" s="8"/>
      <c r="P399" s="1"/>
      <c r="Q399" s="8"/>
      <c r="R399" s="1"/>
      <c r="S399" s="8"/>
      <c r="T399" s="1"/>
      <c r="U399" s="8"/>
      <c r="V399" s="1"/>
      <c r="W399" s="8"/>
      <c r="X399" s="1"/>
      <c r="Y399" s="8"/>
      <c r="Z399" s="1"/>
      <c r="AA399" s="8"/>
      <c r="AB399" s="1"/>
      <c r="AC399" s="8"/>
      <c r="AD399" s="1"/>
      <c r="AE399" s="8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</row>
    <row r="400" spans="3:108" x14ac:dyDescent="0.4">
      <c r="D400" s="122" t="s">
        <v>23</v>
      </c>
      <c r="E400" s="8">
        <v>1</v>
      </c>
      <c r="F400" s="1"/>
      <c r="G400" s="8"/>
      <c r="H400" s="1"/>
      <c r="I400" s="8" t="str">
        <f>IF(I401&gt;0.2,"1","0")</f>
        <v>0</v>
      </c>
      <c r="J400" s="1"/>
      <c r="K400" s="8">
        <v>1</v>
      </c>
      <c r="L400" s="1"/>
      <c r="M400" s="8"/>
      <c r="N400" s="1"/>
      <c r="O400" s="8" t="str">
        <f>IF(O401&gt;0.2,"1","0")</f>
        <v>0</v>
      </c>
      <c r="P400" s="1"/>
      <c r="Q400" s="8" t="str">
        <f>IF(Q401&gt;0.2,"1","0")</f>
        <v>0</v>
      </c>
      <c r="R400" s="1"/>
      <c r="S400" s="8" t="str">
        <f>IF(S401&gt;0.2,"1","0")</f>
        <v>0</v>
      </c>
      <c r="T400" s="1"/>
      <c r="U400" s="8"/>
      <c r="V400" s="1"/>
      <c r="W400" s="8">
        <v>1</v>
      </c>
      <c r="X400" s="1"/>
      <c r="Y400" s="8">
        <v>1</v>
      </c>
      <c r="Z400" s="1"/>
      <c r="AA400" s="8">
        <v>1</v>
      </c>
      <c r="AB400" s="1"/>
      <c r="AC400" s="8">
        <v>1</v>
      </c>
      <c r="AD400" s="1"/>
      <c r="AE400" s="8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</row>
    <row r="401" spans="3:108" x14ac:dyDescent="0.4">
      <c r="D401" s="12" t="s">
        <v>0</v>
      </c>
      <c r="E401" s="68">
        <v>17.7</v>
      </c>
      <c r="F401" s="1"/>
      <c r="G401" s="68"/>
      <c r="H401" s="1"/>
      <c r="I401" s="68"/>
      <c r="J401" s="1"/>
      <c r="K401" s="68">
        <v>17.2</v>
      </c>
      <c r="L401" s="1"/>
      <c r="M401" s="68"/>
      <c r="N401" s="1"/>
      <c r="O401" s="68"/>
      <c r="P401" s="1"/>
      <c r="Q401" s="68"/>
      <c r="R401" s="1"/>
      <c r="S401" s="68"/>
      <c r="T401" s="1"/>
      <c r="U401" s="68"/>
      <c r="V401" s="1"/>
      <c r="W401" s="68">
        <v>15.5</v>
      </c>
      <c r="X401" s="1"/>
      <c r="Y401" s="68">
        <v>25.5</v>
      </c>
      <c r="Z401" s="1"/>
      <c r="AA401" s="68">
        <v>16.399999999999999</v>
      </c>
      <c r="AB401" s="1"/>
      <c r="AC401" s="68">
        <v>26</v>
      </c>
      <c r="AD401" s="1"/>
      <c r="AE401" s="68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</row>
    <row r="402" spans="3:108" ht="15" thickBot="1" x14ac:dyDescent="0.45">
      <c r="C402" s="30"/>
      <c r="D402" s="12" t="s">
        <v>1</v>
      </c>
      <c r="E402" s="116"/>
      <c r="F402" s="118"/>
      <c r="G402" s="116"/>
      <c r="H402" s="118"/>
      <c r="I402" s="116"/>
      <c r="J402" s="118"/>
      <c r="K402" s="116"/>
      <c r="L402" s="118"/>
      <c r="M402" s="116"/>
      <c r="N402" s="118"/>
      <c r="O402" s="116"/>
      <c r="P402" s="118"/>
      <c r="Q402" s="116"/>
      <c r="R402" s="118"/>
      <c r="S402" s="116"/>
      <c r="T402" s="118"/>
      <c r="U402" s="116"/>
      <c r="V402" s="118"/>
      <c r="W402" s="116"/>
      <c r="X402" s="118"/>
      <c r="Y402" s="116"/>
      <c r="Z402" s="118"/>
      <c r="AA402" s="116"/>
      <c r="AB402" s="118"/>
      <c r="AC402" s="116"/>
      <c r="AD402" s="118"/>
      <c r="AE402" s="116"/>
      <c r="AF402" s="118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</row>
    <row r="403" spans="3:108" ht="15" thickBot="1" x14ac:dyDescent="0.45">
      <c r="C403" s="31" t="s">
        <v>29</v>
      </c>
      <c r="D403" s="14" t="s">
        <v>36</v>
      </c>
      <c r="E403" s="68">
        <v>10</v>
      </c>
      <c r="F403" s="1"/>
      <c r="G403" s="68">
        <v>10</v>
      </c>
      <c r="H403" s="1"/>
      <c r="I403" s="68">
        <v>10</v>
      </c>
      <c r="J403" s="1"/>
      <c r="K403" s="68">
        <v>10</v>
      </c>
      <c r="L403" s="1"/>
      <c r="M403" s="68">
        <v>10</v>
      </c>
      <c r="N403" s="1"/>
      <c r="O403" s="68">
        <v>10</v>
      </c>
      <c r="P403" s="1"/>
      <c r="Q403" s="68">
        <v>10</v>
      </c>
      <c r="R403" s="1"/>
      <c r="S403" s="68">
        <v>10</v>
      </c>
      <c r="T403" s="1"/>
      <c r="U403" s="68">
        <v>10</v>
      </c>
      <c r="V403" s="1"/>
      <c r="W403" s="68">
        <v>10</v>
      </c>
      <c r="X403" s="1"/>
      <c r="Y403" s="68">
        <v>10</v>
      </c>
      <c r="Z403" s="1"/>
      <c r="AA403" s="68">
        <v>10</v>
      </c>
      <c r="AB403" s="1"/>
      <c r="AC403" s="68">
        <v>10</v>
      </c>
      <c r="AD403" s="1"/>
      <c r="AE403" s="68">
        <v>10</v>
      </c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</row>
    <row r="404" spans="3:108" s="3" customFormat="1" ht="15" thickBot="1" x14ac:dyDescent="0.45">
      <c r="C404" s="64"/>
      <c r="D404" s="13" t="s">
        <v>2</v>
      </c>
      <c r="E404" s="24">
        <f>E401*E403</f>
        <v>177</v>
      </c>
      <c r="F404" s="1"/>
      <c r="G404" s="24">
        <f>G401*G403</f>
        <v>0</v>
      </c>
      <c r="H404" s="1"/>
      <c r="I404" s="24">
        <f>I401*I403</f>
        <v>0</v>
      </c>
      <c r="J404" s="1"/>
      <c r="K404" s="24">
        <f>K401*K403</f>
        <v>172</v>
      </c>
      <c r="L404" s="1"/>
      <c r="M404" s="24">
        <f>M401*M403</f>
        <v>0</v>
      </c>
      <c r="N404" s="1"/>
      <c r="O404" s="24">
        <f>O401*O403</f>
        <v>0</v>
      </c>
      <c r="P404" s="1"/>
      <c r="Q404" s="24">
        <f>Q401*Q403</f>
        <v>0</v>
      </c>
      <c r="R404" s="1"/>
      <c r="S404" s="24">
        <f>S401*S403</f>
        <v>0</v>
      </c>
      <c r="T404" s="1"/>
      <c r="U404" s="24">
        <f>U401*U403</f>
        <v>0</v>
      </c>
      <c r="V404" s="1"/>
      <c r="W404" s="24">
        <f>W401*W403</f>
        <v>155</v>
      </c>
      <c r="X404" s="1"/>
      <c r="Y404" s="24">
        <f>Y401*Y403</f>
        <v>255</v>
      </c>
      <c r="Z404" s="1"/>
      <c r="AA404" s="24">
        <f>AA401*AA403</f>
        <v>164</v>
      </c>
      <c r="AB404" s="1"/>
      <c r="AC404" s="24">
        <f>AC401*AC403</f>
        <v>260</v>
      </c>
      <c r="AD404" s="1"/>
      <c r="AE404" s="24">
        <f>AE401*AE403</f>
        <v>0</v>
      </c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</row>
    <row r="405" spans="3:108" ht="15" thickBot="1" x14ac:dyDescent="0.45">
      <c r="C405" s="31" t="s">
        <v>26</v>
      </c>
      <c r="E405" s="8"/>
      <c r="F405" s="1"/>
      <c r="G405" s="8"/>
      <c r="H405" s="1"/>
      <c r="I405" s="8"/>
      <c r="J405" s="1"/>
      <c r="K405" s="8"/>
      <c r="L405" s="1"/>
      <c r="M405" s="8"/>
      <c r="N405" s="1"/>
      <c r="O405" s="8"/>
      <c r="P405" s="1"/>
      <c r="Q405" s="8"/>
      <c r="R405" s="1"/>
      <c r="S405" s="8"/>
      <c r="T405" s="1"/>
      <c r="U405" s="8"/>
      <c r="V405" s="1"/>
      <c r="W405" s="8"/>
      <c r="X405" s="1"/>
      <c r="Y405" s="8"/>
      <c r="Z405" s="1"/>
      <c r="AA405" s="8"/>
      <c r="AB405" s="1"/>
      <c r="AC405" s="8"/>
      <c r="AD405" s="1"/>
      <c r="AE405" s="8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</row>
    <row r="406" spans="3:108" ht="15" thickBot="1" x14ac:dyDescent="0.45">
      <c r="C406" s="53"/>
      <c r="D406" s="122" t="s">
        <v>23</v>
      </c>
      <c r="E406" s="8">
        <v>1</v>
      </c>
      <c r="F406" s="1"/>
      <c r="G406" s="8"/>
      <c r="H406" s="1"/>
      <c r="I406" s="8" t="str">
        <f>IF(I407&gt;0.2,"1","0")</f>
        <v>0</v>
      </c>
      <c r="J406" s="1"/>
      <c r="K406" s="8">
        <v>1</v>
      </c>
      <c r="L406" s="1"/>
      <c r="M406" s="8"/>
      <c r="N406" s="1"/>
      <c r="O406" s="8" t="str">
        <f>IF(O407&gt;0.2,"1","0")</f>
        <v>0</v>
      </c>
      <c r="P406" s="1"/>
      <c r="Q406" s="8" t="str">
        <f>IF(Q407&gt;0.2,"1","0")</f>
        <v>0</v>
      </c>
      <c r="R406" s="1"/>
      <c r="S406" s="8" t="str">
        <f>IF(S407&gt;0.2,"1","0")</f>
        <v>0</v>
      </c>
      <c r="T406" s="1"/>
      <c r="U406" s="8"/>
      <c r="V406" s="1"/>
      <c r="W406" s="8">
        <v>1</v>
      </c>
      <c r="X406" s="1"/>
      <c r="Y406" s="8">
        <v>1</v>
      </c>
      <c r="Z406" s="1"/>
      <c r="AA406" s="8">
        <v>1</v>
      </c>
      <c r="AB406" s="1"/>
      <c r="AC406" s="8">
        <v>1</v>
      </c>
      <c r="AD406" s="1"/>
      <c r="AE406" s="8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</row>
    <row r="407" spans="3:108" ht="15" thickBot="1" x14ac:dyDescent="0.45">
      <c r="C407" s="31" t="s">
        <v>25</v>
      </c>
      <c r="D407" s="12" t="s">
        <v>0</v>
      </c>
      <c r="E407" s="68">
        <v>15.6</v>
      </c>
      <c r="F407" s="1"/>
      <c r="G407" s="68"/>
      <c r="H407" s="1"/>
      <c r="I407" s="68"/>
      <c r="J407" s="1"/>
      <c r="K407" s="68">
        <v>15.5</v>
      </c>
      <c r="L407" s="1"/>
      <c r="M407" s="68"/>
      <c r="N407" s="1"/>
      <c r="O407" s="68"/>
      <c r="P407" s="1"/>
      <c r="Q407" s="68"/>
      <c r="R407" s="1"/>
      <c r="S407" s="68"/>
      <c r="T407" s="1"/>
      <c r="U407" s="68"/>
      <c r="V407" s="1"/>
      <c r="W407" s="68">
        <v>15.6</v>
      </c>
      <c r="X407" s="1"/>
      <c r="Y407" s="68">
        <v>22.9</v>
      </c>
      <c r="Z407" s="1"/>
      <c r="AA407" s="68">
        <v>17.399999999999999</v>
      </c>
      <c r="AB407" s="1"/>
      <c r="AC407" s="68">
        <v>16.7</v>
      </c>
      <c r="AD407" s="1"/>
      <c r="AE407" s="68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</row>
    <row r="408" spans="3:108" x14ac:dyDescent="0.4">
      <c r="C408" s="30"/>
      <c r="D408" s="12" t="s">
        <v>1</v>
      </c>
      <c r="E408" s="116"/>
      <c r="F408" s="118"/>
      <c r="G408" s="116"/>
      <c r="H408" s="118"/>
      <c r="I408" s="116"/>
      <c r="J408" s="118"/>
      <c r="K408" s="116"/>
      <c r="L408" s="118"/>
      <c r="M408" s="116"/>
      <c r="N408" s="118"/>
      <c r="O408" s="116"/>
      <c r="P408" s="118"/>
      <c r="Q408" s="116"/>
      <c r="R408" s="118"/>
      <c r="S408" s="116"/>
      <c r="T408" s="118"/>
      <c r="U408" s="116"/>
      <c r="V408" s="118"/>
      <c r="W408" s="116"/>
      <c r="X408" s="118"/>
      <c r="Y408" s="116"/>
      <c r="Z408" s="118"/>
      <c r="AA408" s="116"/>
      <c r="AB408" s="118"/>
      <c r="AC408" s="116"/>
      <c r="AD408" s="118"/>
      <c r="AE408" s="116"/>
      <c r="AF408" s="118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</row>
    <row r="409" spans="3:108" x14ac:dyDescent="0.4">
      <c r="D409" s="14" t="s">
        <v>36</v>
      </c>
      <c r="E409" s="68">
        <v>10</v>
      </c>
      <c r="F409" s="1"/>
      <c r="G409" s="68">
        <v>10</v>
      </c>
      <c r="H409" s="1"/>
      <c r="I409" s="68">
        <v>10</v>
      </c>
      <c r="J409" s="1"/>
      <c r="K409" s="68">
        <v>10</v>
      </c>
      <c r="L409" s="1"/>
      <c r="M409" s="68">
        <v>10</v>
      </c>
      <c r="N409" s="1"/>
      <c r="O409" s="68">
        <v>10</v>
      </c>
      <c r="P409" s="1"/>
      <c r="Q409" s="68">
        <v>10</v>
      </c>
      <c r="R409" s="1"/>
      <c r="S409" s="68">
        <v>10</v>
      </c>
      <c r="T409" s="1"/>
      <c r="U409" s="68">
        <v>10</v>
      </c>
      <c r="V409" s="1"/>
      <c r="W409" s="68">
        <v>10</v>
      </c>
      <c r="X409" s="1"/>
      <c r="Y409" s="68">
        <v>10</v>
      </c>
      <c r="Z409" s="1"/>
      <c r="AA409" s="68">
        <v>10</v>
      </c>
      <c r="AB409" s="1"/>
      <c r="AC409" s="68">
        <v>10</v>
      </c>
      <c r="AD409" s="1"/>
      <c r="AE409" s="68">
        <v>10</v>
      </c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</row>
    <row r="410" spans="3:108" s="3" customFormat="1" ht="15" thickBot="1" x14ac:dyDescent="0.45">
      <c r="D410" s="13" t="s">
        <v>2</v>
      </c>
      <c r="E410" s="24">
        <f>E407*E409</f>
        <v>156</v>
      </c>
      <c r="F410" s="1"/>
      <c r="G410" s="24">
        <f>G407*G409</f>
        <v>0</v>
      </c>
      <c r="H410" s="1"/>
      <c r="I410" s="24">
        <f>I407*I409</f>
        <v>0</v>
      </c>
      <c r="J410" s="1"/>
      <c r="K410" s="24">
        <f>K407*K409</f>
        <v>155</v>
      </c>
      <c r="L410" s="1"/>
      <c r="M410" s="24">
        <f>M407*M409</f>
        <v>0</v>
      </c>
      <c r="N410" s="1"/>
      <c r="O410" s="24">
        <f>O407*O409</f>
        <v>0</v>
      </c>
      <c r="P410" s="1"/>
      <c r="Q410" s="24">
        <f>Q407*Q409</f>
        <v>0</v>
      </c>
      <c r="R410" s="1"/>
      <c r="S410" s="24">
        <f>S407*S409</f>
        <v>0</v>
      </c>
      <c r="T410" s="1"/>
      <c r="U410" s="24">
        <f>U407*U409</f>
        <v>0</v>
      </c>
      <c r="V410" s="1"/>
      <c r="W410" s="24">
        <f>W407*W409</f>
        <v>156</v>
      </c>
      <c r="X410" s="1"/>
      <c r="Y410" s="24">
        <f>Y407*Y409</f>
        <v>229</v>
      </c>
      <c r="Z410" s="1"/>
      <c r="AA410" s="24">
        <f>AA407*AA409</f>
        <v>174</v>
      </c>
      <c r="AB410" s="1"/>
      <c r="AC410" s="24">
        <f>AC407*AC409</f>
        <v>167</v>
      </c>
      <c r="AD410" s="1"/>
      <c r="AE410" s="24">
        <f>AE407*AE409</f>
        <v>0</v>
      </c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</row>
    <row r="411" spans="3:108" ht="15" thickBot="1" x14ac:dyDescent="0.45">
      <c r="C411" s="48" t="s">
        <v>28</v>
      </c>
      <c r="D411" s="73" t="s">
        <v>47</v>
      </c>
      <c r="E411" s="73" t="s">
        <v>47</v>
      </c>
      <c r="F411" s="71"/>
      <c r="G411" s="73" t="s">
        <v>47</v>
      </c>
      <c r="H411" s="71"/>
      <c r="I411" s="73" t="s">
        <v>47</v>
      </c>
      <c r="J411" s="71"/>
      <c r="K411" s="73" t="s">
        <v>47</v>
      </c>
      <c r="L411" s="71"/>
      <c r="M411" s="73" t="s">
        <v>47</v>
      </c>
      <c r="N411" s="71"/>
      <c r="O411" s="73" t="s">
        <v>47</v>
      </c>
      <c r="P411" s="71"/>
      <c r="Q411" s="73" t="s">
        <v>47</v>
      </c>
      <c r="R411" s="71"/>
      <c r="S411" s="73" t="s">
        <v>47</v>
      </c>
      <c r="T411" s="71"/>
      <c r="U411" s="73" t="s">
        <v>47</v>
      </c>
      <c r="V411" s="71"/>
      <c r="W411" s="73" t="s">
        <v>47</v>
      </c>
      <c r="X411" s="71"/>
      <c r="Y411" s="73" t="s">
        <v>47</v>
      </c>
      <c r="Z411" s="71"/>
      <c r="AA411" s="73" t="s">
        <v>47</v>
      </c>
      <c r="AB411" s="71"/>
      <c r="AC411" s="73" t="s">
        <v>47</v>
      </c>
      <c r="AD411" s="71"/>
      <c r="AE411" s="73" t="s">
        <v>47</v>
      </c>
      <c r="AF411" s="7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</row>
    <row r="412" spans="3:108" x14ac:dyDescent="0.4">
      <c r="D412" s="122" t="s">
        <v>23</v>
      </c>
      <c r="E412" s="8"/>
      <c r="F412" s="1"/>
      <c r="G412" s="8">
        <v>0</v>
      </c>
      <c r="H412" s="1"/>
      <c r="I412" s="8" t="str">
        <f>IF(I413&gt;0.2,"1","0")</f>
        <v>0</v>
      </c>
      <c r="J412" s="1"/>
      <c r="K412" s="8">
        <v>0</v>
      </c>
      <c r="L412" s="1"/>
      <c r="M412" s="8" t="str">
        <f>IF(M413&gt;0.2,"1","0")</f>
        <v>0</v>
      </c>
      <c r="N412" s="1"/>
      <c r="O412" s="8" t="str">
        <f>IF(O413&gt;0.2,"1","0")</f>
        <v>0</v>
      </c>
      <c r="P412" s="1"/>
      <c r="Q412" s="8" t="str">
        <f>IF(Q413&gt;0.2,"1","0")</f>
        <v>0</v>
      </c>
      <c r="R412" s="1"/>
      <c r="S412" s="8" t="str">
        <f>IF(S413&gt;0.2,"1","0")</f>
        <v>0</v>
      </c>
      <c r="T412" s="1"/>
      <c r="U412" s="8" t="str">
        <f>IF(U413&gt;0.2,"1","0")</f>
        <v>0</v>
      </c>
      <c r="V412" s="1"/>
      <c r="W412" s="8" t="str">
        <f>IF(W413&gt;0.2,"1","0")</f>
        <v>0</v>
      </c>
      <c r="X412" s="1"/>
      <c r="Y412" s="8">
        <v>0</v>
      </c>
      <c r="Z412" s="1"/>
      <c r="AA412" s="8">
        <v>0</v>
      </c>
      <c r="AB412" s="1"/>
      <c r="AC412" s="8" t="str">
        <f>IF(AC413&gt;0.2,"1","0")</f>
        <v>0</v>
      </c>
      <c r="AD412" s="1"/>
      <c r="AE412" s="8" t="str">
        <f>IF(AE413&gt;0.2,"1","0")</f>
        <v>0</v>
      </c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</row>
    <row r="413" spans="3:108" x14ac:dyDescent="0.4">
      <c r="C413" s="70" t="s">
        <v>76</v>
      </c>
      <c r="D413" s="12" t="s">
        <v>0</v>
      </c>
      <c r="E413" s="68"/>
      <c r="F413" s="1"/>
      <c r="G413" s="68"/>
      <c r="H413" s="1"/>
      <c r="I413" s="68"/>
      <c r="J413" s="1"/>
      <c r="K413" s="68"/>
      <c r="L413" s="1"/>
      <c r="M413" s="68"/>
      <c r="N413" s="1"/>
      <c r="O413" s="68"/>
      <c r="P413" s="1"/>
      <c r="Q413" s="68"/>
      <c r="R413" s="1"/>
      <c r="S413" s="68"/>
      <c r="T413" s="1"/>
      <c r="U413" s="68"/>
      <c r="V413" s="1"/>
      <c r="W413" s="68"/>
      <c r="X413" s="1"/>
      <c r="Y413" s="68"/>
      <c r="Z413" s="1"/>
      <c r="AA413" s="68"/>
      <c r="AB413" s="1"/>
      <c r="AC413" s="68"/>
      <c r="AD413" s="1"/>
      <c r="AE413" s="68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</row>
    <row r="414" spans="3:108" x14ac:dyDescent="0.4">
      <c r="C414" s="70" t="s">
        <v>41</v>
      </c>
      <c r="D414" s="12" t="s">
        <v>1</v>
      </c>
      <c r="E414" s="116"/>
      <c r="F414" s="118"/>
      <c r="G414" s="116"/>
      <c r="H414" s="118"/>
      <c r="I414" s="116"/>
      <c r="J414" s="118"/>
      <c r="K414" s="116"/>
      <c r="L414" s="118"/>
      <c r="M414" s="116"/>
      <c r="N414" s="118"/>
      <c r="O414" s="116"/>
      <c r="P414" s="118"/>
      <c r="Q414" s="116"/>
      <c r="R414" s="118"/>
      <c r="S414" s="116"/>
      <c r="T414" s="118"/>
      <c r="U414" s="116"/>
      <c r="V414" s="118"/>
      <c r="W414" s="116"/>
      <c r="X414" s="118"/>
      <c r="Y414" s="116"/>
      <c r="Z414" s="118"/>
      <c r="AA414" s="116"/>
      <c r="AB414" s="118"/>
      <c r="AC414" s="116"/>
      <c r="AD414" s="118"/>
      <c r="AE414" s="116"/>
      <c r="AF414" s="118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</row>
    <row r="415" spans="3:108" x14ac:dyDescent="0.4">
      <c r="D415" s="14" t="s">
        <v>36</v>
      </c>
      <c r="E415" s="68">
        <v>10</v>
      </c>
      <c r="F415" s="1"/>
      <c r="G415" s="68">
        <v>10</v>
      </c>
      <c r="H415" s="1"/>
      <c r="I415" s="68">
        <v>10</v>
      </c>
      <c r="J415" s="1"/>
      <c r="K415" s="68">
        <v>10</v>
      </c>
      <c r="L415" s="1"/>
      <c r="M415" s="68">
        <v>10</v>
      </c>
      <c r="N415" s="1"/>
      <c r="O415" s="68">
        <v>10</v>
      </c>
      <c r="P415" s="1"/>
      <c r="Q415" s="68">
        <v>10</v>
      </c>
      <c r="R415" s="1"/>
      <c r="S415" s="68">
        <v>10</v>
      </c>
      <c r="T415" s="1"/>
      <c r="U415" s="68">
        <v>10</v>
      </c>
      <c r="V415" s="1"/>
      <c r="W415" s="68">
        <v>10</v>
      </c>
      <c r="X415" s="1"/>
      <c r="Y415" s="68">
        <v>10</v>
      </c>
      <c r="Z415" s="1"/>
      <c r="AA415" s="68">
        <v>10</v>
      </c>
      <c r="AB415" s="1"/>
      <c r="AC415" s="68">
        <v>10</v>
      </c>
      <c r="AD415" s="1"/>
      <c r="AE415" s="68">
        <v>10</v>
      </c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</row>
    <row r="416" spans="3:108" s="3" customFormat="1" x14ac:dyDescent="0.4">
      <c r="D416" s="13" t="s">
        <v>2</v>
      </c>
      <c r="E416" s="24">
        <f>E413*E415</f>
        <v>0</v>
      </c>
      <c r="F416" s="1"/>
      <c r="G416" s="24">
        <f>G413*G415</f>
        <v>0</v>
      </c>
      <c r="H416" s="1"/>
      <c r="I416" s="24">
        <f>I413*I415</f>
        <v>0</v>
      </c>
      <c r="J416" s="1"/>
      <c r="K416" s="24">
        <f>K413*K415</f>
        <v>0</v>
      </c>
      <c r="L416" s="1"/>
      <c r="M416" s="24">
        <f>M413*M415</f>
        <v>0</v>
      </c>
      <c r="N416" s="1"/>
      <c r="O416" s="24">
        <f>O413*O415</f>
        <v>0</v>
      </c>
      <c r="P416" s="1"/>
      <c r="Q416" s="24">
        <f>Q413*Q415</f>
        <v>0</v>
      </c>
      <c r="R416" s="1"/>
      <c r="S416" s="24">
        <f>S413*S415</f>
        <v>0</v>
      </c>
      <c r="T416" s="1"/>
      <c r="U416" s="24">
        <f>U413*U415</f>
        <v>0</v>
      </c>
      <c r="V416" s="1"/>
      <c r="W416" s="24">
        <f>W413*W415</f>
        <v>0</v>
      </c>
      <c r="X416" s="1"/>
      <c r="Y416" s="24">
        <f>Y413*Y415</f>
        <v>0</v>
      </c>
      <c r="Z416" s="1"/>
      <c r="AA416" s="24">
        <f>AA413*AA415</f>
        <v>0</v>
      </c>
      <c r="AB416" s="1"/>
      <c r="AC416" s="24">
        <f>AC413*AC415</f>
        <v>0</v>
      </c>
      <c r="AD416" s="1"/>
      <c r="AE416" s="24">
        <f>AE413*AE415</f>
        <v>0</v>
      </c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</row>
    <row r="417" spans="4:108" x14ac:dyDescent="0.4">
      <c r="E417" s="8"/>
      <c r="F417" s="1"/>
      <c r="G417" s="8"/>
      <c r="H417" s="1"/>
      <c r="I417" s="8"/>
      <c r="J417" s="1"/>
      <c r="K417" s="8"/>
      <c r="L417" s="1"/>
      <c r="M417" s="8"/>
      <c r="N417" s="1"/>
      <c r="O417" s="8"/>
      <c r="P417" s="1"/>
      <c r="Q417" s="8"/>
      <c r="R417" s="1"/>
      <c r="S417" s="8"/>
      <c r="T417" s="1"/>
      <c r="U417" s="8"/>
      <c r="V417" s="1"/>
      <c r="W417" s="8"/>
      <c r="X417" s="1"/>
      <c r="Y417" s="8"/>
      <c r="Z417" s="1"/>
      <c r="AA417" s="8"/>
      <c r="AB417" s="1"/>
      <c r="AC417" s="8"/>
      <c r="AD417" s="1"/>
      <c r="AE417" s="8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</row>
    <row r="418" spans="4:108" x14ac:dyDescent="0.4">
      <c r="D418" s="122" t="s">
        <v>23</v>
      </c>
      <c r="E418" s="8"/>
      <c r="F418" s="1"/>
      <c r="G418" s="8" t="str">
        <f>IF(G419&gt;0.2,"1","0")</f>
        <v>0</v>
      </c>
      <c r="H418" s="1"/>
      <c r="I418" s="8" t="str">
        <f>IF(I419&gt;0.2,"1","0")</f>
        <v>0</v>
      </c>
      <c r="J418" s="1"/>
      <c r="K418" s="8" t="str">
        <f>IF(K419&gt;0.2,"1","0")</f>
        <v>0</v>
      </c>
      <c r="L418" s="1"/>
      <c r="M418" s="8" t="str">
        <f>IF(M419&gt;0.2,"1","0")</f>
        <v>0</v>
      </c>
      <c r="N418" s="1"/>
      <c r="O418" s="8" t="str">
        <f>IF(O419&gt;0.2,"1","0")</f>
        <v>0</v>
      </c>
      <c r="P418" s="1"/>
      <c r="Q418" s="8" t="str">
        <f>IF(Q419&gt;0.2,"1","0")</f>
        <v>0</v>
      </c>
      <c r="R418" s="1"/>
      <c r="S418" s="8" t="str">
        <f>IF(S419&gt;0.2,"1","0")</f>
        <v>0</v>
      </c>
      <c r="T418" s="1"/>
      <c r="U418" s="8" t="str">
        <f>IF(U419&gt;0.2,"1","0")</f>
        <v>0</v>
      </c>
      <c r="V418" s="1"/>
      <c r="W418" s="8" t="str">
        <f>IF(W419&gt;0.2,"1","0")</f>
        <v>0</v>
      </c>
      <c r="X418" s="1"/>
      <c r="Y418" s="8" t="str">
        <f>IF(Y419&gt;0.2,"1","0")</f>
        <v>0</v>
      </c>
      <c r="Z418" s="1"/>
      <c r="AA418" s="8"/>
      <c r="AB418" s="1"/>
      <c r="AC418" s="8" t="str">
        <f>IF(AC419&gt;0.2,"1","0")</f>
        <v>0</v>
      </c>
      <c r="AD418" s="1"/>
      <c r="AE418" s="8" t="str">
        <f>IF(AE419&gt;0.2,"1","0")</f>
        <v>0</v>
      </c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</row>
    <row r="419" spans="4:108" x14ac:dyDescent="0.4">
      <c r="D419" s="12" t="s">
        <v>0</v>
      </c>
      <c r="E419" s="68"/>
      <c r="F419" s="1"/>
      <c r="G419" s="68"/>
      <c r="H419" s="1"/>
      <c r="I419" s="68"/>
      <c r="J419" s="1"/>
      <c r="K419" s="68"/>
      <c r="L419" s="1"/>
      <c r="M419" s="68"/>
      <c r="N419" s="1"/>
      <c r="O419" s="68"/>
      <c r="P419" s="1"/>
      <c r="Q419" s="68"/>
      <c r="R419" s="1"/>
      <c r="S419" s="68"/>
      <c r="T419" s="1"/>
      <c r="U419" s="68"/>
      <c r="V419" s="1"/>
      <c r="W419" s="68"/>
      <c r="X419" s="1"/>
      <c r="Y419" s="68"/>
      <c r="Z419" s="1"/>
      <c r="AA419" s="68"/>
      <c r="AB419" s="1"/>
      <c r="AC419" s="68"/>
      <c r="AD419" s="1"/>
      <c r="AE419" s="68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</row>
    <row r="420" spans="4:108" x14ac:dyDescent="0.4">
      <c r="D420" s="12" t="s">
        <v>1</v>
      </c>
      <c r="E420" s="116"/>
      <c r="F420" s="118"/>
      <c r="G420" s="116"/>
      <c r="H420" s="118"/>
      <c r="I420" s="116"/>
      <c r="J420" s="118"/>
      <c r="K420" s="116"/>
      <c r="L420" s="118"/>
      <c r="M420" s="116"/>
      <c r="N420" s="118"/>
      <c r="O420" s="116"/>
      <c r="P420" s="118"/>
      <c r="Q420" s="116"/>
      <c r="R420" s="118"/>
      <c r="S420" s="116"/>
      <c r="T420" s="118"/>
      <c r="U420" s="116"/>
      <c r="V420" s="118"/>
      <c r="W420" s="116"/>
      <c r="X420" s="118"/>
      <c r="Y420" s="116"/>
      <c r="Z420" s="118"/>
      <c r="AA420" s="116"/>
      <c r="AB420" s="118"/>
      <c r="AC420" s="116"/>
      <c r="AD420" s="118"/>
      <c r="AE420" s="116"/>
      <c r="AF420" s="118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</row>
    <row r="421" spans="4:108" x14ac:dyDescent="0.4">
      <c r="D421" s="14" t="s">
        <v>36</v>
      </c>
      <c r="E421" s="68">
        <v>10</v>
      </c>
      <c r="F421" s="1"/>
      <c r="G421" s="68">
        <v>10</v>
      </c>
      <c r="H421" s="1"/>
      <c r="I421" s="68">
        <v>10</v>
      </c>
      <c r="J421" s="1"/>
      <c r="K421" s="68">
        <v>10</v>
      </c>
      <c r="L421" s="1"/>
      <c r="M421" s="68">
        <v>10</v>
      </c>
      <c r="N421" s="1"/>
      <c r="O421" s="68">
        <v>10</v>
      </c>
      <c r="P421" s="1"/>
      <c r="Q421" s="68">
        <v>10</v>
      </c>
      <c r="R421" s="1"/>
      <c r="S421" s="68">
        <v>10</v>
      </c>
      <c r="T421" s="1"/>
      <c r="U421" s="68">
        <v>10</v>
      </c>
      <c r="V421" s="1"/>
      <c r="W421" s="68">
        <v>10</v>
      </c>
      <c r="X421" s="1"/>
      <c r="Y421" s="68">
        <v>10</v>
      </c>
      <c r="Z421" s="1"/>
      <c r="AA421" s="68">
        <v>10</v>
      </c>
      <c r="AB421" s="1"/>
      <c r="AC421" s="68">
        <v>10</v>
      </c>
      <c r="AD421" s="1"/>
      <c r="AE421" s="68">
        <v>10</v>
      </c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</row>
    <row r="422" spans="4:108" s="3" customFormat="1" x14ac:dyDescent="0.4">
      <c r="D422" s="13" t="s">
        <v>2</v>
      </c>
      <c r="E422" s="24">
        <f>E419*E421</f>
        <v>0</v>
      </c>
      <c r="F422" s="1"/>
      <c r="G422" s="24">
        <f>G419*G421</f>
        <v>0</v>
      </c>
      <c r="H422" s="1"/>
      <c r="I422" s="24">
        <f>I419*I421</f>
        <v>0</v>
      </c>
      <c r="J422" s="1"/>
      <c r="K422" s="24">
        <f>K419*K421</f>
        <v>0</v>
      </c>
      <c r="L422" s="1"/>
      <c r="M422" s="24">
        <f>M419*M421</f>
        <v>0</v>
      </c>
      <c r="N422" s="1"/>
      <c r="O422" s="24">
        <f>O419*O421</f>
        <v>0</v>
      </c>
      <c r="P422" s="1"/>
      <c r="Q422" s="24">
        <f>Q419*Q421</f>
        <v>0</v>
      </c>
      <c r="R422" s="1"/>
      <c r="S422" s="24">
        <f>S419*S421</f>
        <v>0</v>
      </c>
      <c r="T422" s="1"/>
      <c r="U422" s="24">
        <f>U419*U421</f>
        <v>0</v>
      </c>
      <c r="V422" s="1"/>
      <c r="W422" s="24">
        <f>W419*W421</f>
        <v>0</v>
      </c>
      <c r="X422" s="1"/>
      <c r="Y422" s="24">
        <f>Y419*Y421</f>
        <v>0</v>
      </c>
      <c r="Z422" s="1"/>
      <c r="AA422" s="24">
        <f>AA419*AA421</f>
        <v>0</v>
      </c>
      <c r="AB422" s="1"/>
      <c r="AC422" s="24">
        <f>AC419*AC421</f>
        <v>0</v>
      </c>
      <c r="AD422" s="1"/>
      <c r="AE422" s="24">
        <f>AE419*AE421</f>
        <v>0</v>
      </c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</row>
    <row r="423" spans="4:108" x14ac:dyDescent="0.4">
      <c r="E423" s="8"/>
      <c r="F423" s="1"/>
      <c r="G423" s="8"/>
      <c r="H423" s="1"/>
      <c r="I423" s="8"/>
      <c r="J423" s="1"/>
      <c r="K423" s="8"/>
      <c r="L423" s="1"/>
      <c r="M423" s="8"/>
      <c r="N423" s="1"/>
      <c r="O423" s="8"/>
      <c r="P423" s="1"/>
      <c r="Q423" s="8"/>
      <c r="R423" s="1"/>
      <c r="S423" s="8"/>
      <c r="T423" s="1"/>
      <c r="U423" s="8"/>
      <c r="V423" s="1"/>
      <c r="W423" s="8"/>
      <c r="X423" s="1"/>
      <c r="Y423" s="8"/>
      <c r="Z423" s="1"/>
      <c r="AA423" s="8"/>
      <c r="AB423" s="1"/>
      <c r="AC423" s="8"/>
      <c r="AD423" s="1"/>
      <c r="AE423" s="8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</row>
    <row r="424" spans="4:108" x14ac:dyDescent="0.4">
      <c r="D424" s="122" t="s">
        <v>23</v>
      </c>
      <c r="E424" s="8">
        <v>0</v>
      </c>
      <c r="F424" s="1"/>
      <c r="G424" s="8" t="str">
        <f>IF(G425&gt;0.2,"1","0")</f>
        <v>0</v>
      </c>
      <c r="H424" s="1"/>
      <c r="I424" s="8" t="str">
        <f>IF(I425&gt;0.2,"1","0")</f>
        <v>0</v>
      </c>
      <c r="J424" s="1"/>
      <c r="K424" s="8" t="str">
        <f>IF(K425&gt;0.2,"1","0")</f>
        <v>0</v>
      </c>
      <c r="L424" s="1"/>
      <c r="M424" s="8" t="str">
        <f>IF(M425&gt;0.2,"1","0")</f>
        <v>0</v>
      </c>
      <c r="N424" s="1"/>
      <c r="O424" s="8" t="str">
        <f>IF(O425&gt;0.2,"1","0")</f>
        <v>0</v>
      </c>
      <c r="P424" s="1"/>
      <c r="Q424" s="8" t="str">
        <f>IF(Q425&gt;0.2,"1","0")</f>
        <v>0</v>
      </c>
      <c r="R424" s="1"/>
      <c r="S424" s="8" t="str">
        <f>IF(S425&gt;0.2,"1","0")</f>
        <v>0</v>
      </c>
      <c r="T424" s="1"/>
      <c r="U424" s="8" t="str">
        <f>IF(U425&gt;0.2,"1","0")</f>
        <v>0</v>
      </c>
      <c r="V424" s="1"/>
      <c r="W424" s="8" t="str">
        <f>IF(W425&gt;0.2,"1","0")</f>
        <v>0</v>
      </c>
      <c r="X424" s="1"/>
      <c r="Y424" s="8" t="str">
        <f>IF(Y425&gt;0.2,"1","0")</f>
        <v>0</v>
      </c>
      <c r="Z424" s="1"/>
      <c r="AA424" s="8"/>
      <c r="AB424" s="1"/>
      <c r="AC424" s="8" t="str">
        <f>IF(AC425&gt;0.2,"1","0")</f>
        <v>0</v>
      </c>
      <c r="AD424" s="1"/>
      <c r="AE424" s="8" t="str">
        <f>IF(AE425&gt;0.2,"1","0")</f>
        <v>0</v>
      </c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</row>
    <row r="425" spans="4:108" x14ac:dyDescent="0.4">
      <c r="D425" s="12" t="s">
        <v>0</v>
      </c>
      <c r="E425" s="68"/>
      <c r="F425" s="1"/>
      <c r="G425" s="68"/>
      <c r="H425" s="1"/>
      <c r="I425" s="68"/>
      <c r="J425" s="1"/>
      <c r="K425" s="68"/>
      <c r="L425" s="1"/>
      <c r="M425" s="68"/>
      <c r="N425" s="1"/>
      <c r="O425" s="68"/>
      <c r="P425" s="1"/>
      <c r="Q425" s="68"/>
      <c r="R425" s="1"/>
      <c r="S425" s="68"/>
      <c r="T425" s="1"/>
      <c r="U425" s="68"/>
      <c r="V425" s="1"/>
      <c r="W425" s="68"/>
      <c r="X425" s="1"/>
      <c r="Y425" s="68"/>
      <c r="Z425" s="1"/>
      <c r="AA425" s="68"/>
      <c r="AB425" s="1"/>
      <c r="AC425" s="68"/>
      <c r="AD425" s="1"/>
      <c r="AE425" s="68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</row>
    <row r="426" spans="4:108" x14ac:dyDescent="0.4">
      <c r="D426" s="12" t="s">
        <v>1</v>
      </c>
      <c r="E426" s="116"/>
      <c r="F426" s="118"/>
      <c r="G426" s="116"/>
      <c r="H426" s="118"/>
      <c r="I426" s="116"/>
      <c r="J426" s="118"/>
      <c r="K426" s="116"/>
      <c r="L426" s="118"/>
      <c r="M426" s="116"/>
      <c r="N426" s="118"/>
      <c r="O426" s="116"/>
      <c r="P426" s="118"/>
      <c r="Q426" s="116"/>
      <c r="R426" s="118"/>
      <c r="S426" s="116"/>
      <c r="T426" s="118"/>
      <c r="U426" s="116"/>
      <c r="V426" s="118"/>
      <c r="W426" s="116"/>
      <c r="X426" s="118"/>
      <c r="Y426" s="116"/>
      <c r="Z426" s="118"/>
      <c r="AA426" s="116"/>
      <c r="AB426" s="118"/>
      <c r="AC426" s="116"/>
      <c r="AD426" s="118"/>
      <c r="AE426" s="116"/>
      <c r="AF426" s="118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</row>
    <row r="427" spans="4:108" x14ac:dyDescent="0.4">
      <c r="D427" s="14" t="s">
        <v>36</v>
      </c>
      <c r="E427" s="68">
        <v>10</v>
      </c>
      <c r="F427" s="1"/>
      <c r="G427" s="68">
        <v>10</v>
      </c>
      <c r="H427" s="1"/>
      <c r="I427" s="68">
        <v>10</v>
      </c>
      <c r="J427" s="1"/>
      <c r="K427" s="68">
        <v>10</v>
      </c>
      <c r="L427" s="1"/>
      <c r="M427" s="68">
        <v>10</v>
      </c>
      <c r="N427" s="1"/>
      <c r="O427" s="68">
        <v>10</v>
      </c>
      <c r="P427" s="1"/>
      <c r="Q427" s="68">
        <v>10</v>
      </c>
      <c r="R427" s="1"/>
      <c r="S427" s="68">
        <v>10</v>
      </c>
      <c r="T427" s="1"/>
      <c r="U427" s="68">
        <v>10</v>
      </c>
      <c r="V427" s="1"/>
      <c r="W427" s="68">
        <v>10</v>
      </c>
      <c r="X427" s="1"/>
      <c r="Y427" s="68">
        <v>10</v>
      </c>
      <c r="Z427" s="1"/>
      <c r="AA427" s="68">
        <v>10</v>
      </c>
      <c r="AB427" s="1"/>
      <c r="AC427" s="68">
        <v>10</v>
      </c>
      <c r="AD427" s="1"/>
      <c r="AE427" s="68">
        <v>10</v>
      </c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</row>
    <row r="428" spans="4:108" s="3" customFormat="1" x14ac:dyDescent="0.4">
      <c r="D428" s="13" t="s">
        <v>2</v>
      </c>
      <c r="E428" s="24">
        <f>E425*E427</f>
        <v>0</v>
      </c>
      <c r="F428" s="1"/>
      <c r="G428" s="24">
        <f>G425*G427</f>
        <v>0</v>
      </c>
      <c r="H428" s="1"/>
      <c r="I428" s="24">
        <f>I425*I427</f>
        <v>0</v>
      </c>
      <c r="J428" s="1"/>
      <c r="K428" s="24">
        <f>K425*K427</f>
        <v>0</v>
      </c>
      <c r="L428" s="1"/>
      <c r="M428" s="24">
        <f>M425*M427</f>
        <v>0</v>
      </c>
      <c r="N428" s="1"/>
      <c r="O428" s="24">
        <f>O425*O427</f>
        <v>0</v>
      </c>
      <c r="P428" s="1"/>
      <c r="Q428" s="24">
        <f>Q425*Q427</f>
        <v>0</v>
      </c>
      <c r="R428" s="1"/>
      <c r="S428" s="24">
        <f>S425*S427</f>
        <v>0</v>
      </c>
      <c r="T428" s="1"/>
      <c r="U428" s="24">
        <f>U425*U427</f>
        <v>0</v>
      </c>
      <c r="V428" s="1"/>
      <c r="W428" s="24">
        <f>W425*W427</f>
        <v>0</v>
      </c>
      <c r="X428" s="1"/>
      <c r="Y428" s="24">
        <f>Y425*Y427</f>
        <v>0</v>
      </c>
      <c r="Z428" s="1"/>
      <c r="AA428" s="24">
        <f>AA425*AA427</f>
        <v>0</v>
      </c>
      <c r="AB428" s="1"/>
      <c r="AC428" s="24">
        <f>AC425*AC427</f>
        <v>0</v>
      </c>
      <c r="AD428" s="1"/>
      <c r="AE428" s="24">
        <f>AE425*AE427</f>
        <v>0</v>
      </c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</row>
    <row r="429" spans="4:108" x14ac:dyDescent="0.4">
      <c r="E429" s="8"/>
      <c r="F429" s="1"/>
      <c r="G429" s="8"/>
      <c r="H429" s="1"/>
      <c r="I429" s="8"/>
      <c r="J429" s="1"/>
      <c r="K429" s="8"/>
      <c r="L429" s="1"/>
      <c r="M429" s="8"/>
      <c r="N429" s="1"/>
      <c r="O429" s="8"/>
      <c r="P429" s="1"/>
      <c r="Q429" s="8"/>
      <c r="R429" s="1"/>
      <c r="S429" s="8"/>
      <c r="T429" s="1"/>
      <c r="U429" s="8"/>
      <c r="V429" s="1"/>
      <c r="W429" s="8"/>
      <c r="X429" s="1"/>
      <c r="Y429" s="8"/>
      <c r="Z429" s="1"/>
      <c r="AA429" s="8"/>
      <c r="AB429" s="1"/>
      <c r="AC429" s="8"/>
      <c r="AD429" s="1"/>
      <c r="AE429" s="8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</row>
    <row r="430" spans="4:108" x14ac:dyDescent="0.4">
      <c r="D430" s="122" t="s">
        <v>23</v>
      </c>
      <c r="E430" s="8">
        <v>0</v>
      </c>
      <c r="F430" s="1"/>
      <c r="G430" s="8" t="str">
        <f>IF(G431&gt;0.2,"1","0")</f>
        <v>0</v>
      </c>
      <c r="H430" s="1"/>
      <c r="I430" s="8" t="str">
        <f>IF(I431&gt;0.2,"1","0")</f>
        <v>0</v>
      </c>
      <c r="J430" s="1"/>
      <c r="K430" s="8" t="str">
        <f>IF(K431&gt;0.2,"1","0")</f>
        <v>0</v>
      </c>
      <c r="L430" s="1"/>
      <c r="M430" s="8" t="str">
        <f>IF(M431&gt;0.2,"1","0")</f>
        <v>0</v>
      </c>
      <c r="N430" s="1"/>
      <c r="O430" s="8" t="str">
        <f>IF(O431&gt;0.2,"1","0")</f>
        <v>0</v>
      </c>
      <c r="P430" s="1"/>
      <c r="Q430" s="8" t="str">
        <f>IF(Q431&gt;0.2,"1","0")</f>
        <v>0</v>
      </c>
      <c r="R430" s="1"/>
      <c r="S430" s="8" t="str">
        <f>IF(S431&gt;0.2,"1","0")</f>
        <v>0</v>
      </c>
      <c r="T430" s="1"/>
      <c r="U430" s="8" t="str">
        <f>IF(U431&gt;0.2,"1","0")</f>
        <v>0</v>
      </c>
      <c r="V430" s="1"/>
      <c r="W430" s="8" t="str">
        <f>IF(W431&gt;0.2,"1","0")</f>
        <v>0</v>
      </c>
      <c r="X430" s="1"/>
      <c r="Y430" s="8" t="str">
        <f>IF(Y431&gt;0.2,"1","0")</f>
        <v>0</v>
      </c>
      <c r="Z430" s="1"/>
      <c r="AA430" s="8"/>
      <c r="AB430" s="1"/>
      <c r="AC430" s="8" t="str">
        <f>IF(AC431&gt;0.2,"1","0")</f>
        <v>0</v>
      </c>
      <c r="AD430" s="1"/>
      <c r="AE430" s="8" t="str">
        <f>IF(AE431&gt;0.2,"1","0")</f>
        <v>0</v>
      </c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</row>
    <row r="431" spans="4:108" x14ac:dyDescent="0.4">
      <c r="D431" s="12" t="s">
        <v>0</v>
      </c>
      <c r="E431" s="68"/>
      <c r="F431" s="1"/>
      <c r="G431" s="68"/>
      <c r="H431" s="1"/>
      <c r="I431" s="68"/>
      <c r="J431" s="1"/>
      <c r="K431" s="68"/>
      <c r="L431" s="1"/>
      <c r="M431" s="68"/>
      <c r="N431" s="1"/>
      <c r="O431" s="68"/>
      <c r="P431" s="1"/>
      <c r="Q431" s="68"/>
      <c r="R431" s="1"/>
      <c r="S431" s="68"/>
      <c r="T431" s="1"/>
      <c r="U431" s="68"/>
      <c r="V431" s="1"/>
      <c r="W431" s="68"/>
      <c r="X431" s="1"/>
      <c r="Y431" s="68"/>
      <c r="Z431" s="1"/>
      <c r="AA431" s="68"/>
      <c r="AB431" s="1"/>
      <c r="AC431" s="68"/>
      <c r="AD431" s="1"/>
      <c r="AE431" s="68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</row>
    <row r="432" spans="4:108" x14ac:dyDescent="0.4">
      <c r="D432" s="12" t="s">
        <v>1</v>
      </c>
      <c r="E432" s="116"/>
      <c r="F432" s="118"/>
      <c r="G432" s="116"/>
      <c r="H432" s="118"/>
      <c r="I432" s="116"/>
      <c r="J432" s="118"/>
      <c r="K432" s="116"/>
      <c r="L432" s="118"/>
      <c r="M432" s="116"/>
      <c r="N432" s="118"/>
      <c r="O432" s="116"/>
      <c r="P432" s="118"/>
      <c r="Q432" s="116"/>
      <c r="R432" s="118"/>
      <c r="S432" s="116"/>
      <c r="T432" s="118"/>
      <c r="U432" s="116"/>
      <c r="V432" s="118"/>
      <c r="W432" s="116"/>
      <c r="X432" s="118"/>
      <c r="Y432" s="116"/>
      <c r="Z432" s="118"/>
      <c r="AA432" s="116"/>
      <c r="AB432" s="118"/>
      <c r="AC432" s="116"/>
      <c r="AD432" s="118"/>
      <c r="AE432" s="116"/>
      <c r="AF432" s="118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</row>
    <row r="433" spans="3:108" x14ac:dyDescent="0.4">
      <c r="C433" s="70" t="s">
        <v>76</v>
      </c>
      <c r="D433" s="14" t="s">
        <v>36</v>
      </c>
      <c r="E433" s="68">
        <v>10</v>
      </c>
      <c r="F433" s="1"/>
      <c r="G433" s="68">
        <v>10</v>
      </c>
      <c r="H433" s="1"/>
      <c r="I433" s="68">
        <v>10</v>
      </c>
      <c r="J433" s="1"/>
      <c r="K433" s="68">
        <v>10</v>
      </c>
      <c r="L433" s="1"/>
      <c r="M433" s="68">
        <v>10</v>
      </c>
      <c r="N433" s="1"/>
      <c r="O433" s="68">
        <v>10</v>
      </c>
      <c r="P433" s="1"/>
      <c r="Q433" s="68">
        <v>10</v>
      </c>
      <c r="R433" s="1"/>
      <c r="S433" s="68">
        <v>10</v>
      </c>
      <c r="T433" s="1"/>
      <c r="U433" s="68">
        <v>10</v>
      </c>
      <c r="V433" s="1"/>
      <c r="W433" s="68">
        <v>10</v>
      </c>
      <c r="X433" s="1"/>
      <c r="Y433" s="68">
        <v>10</v>
      </c>
      <c r="Z433" s="1"/>
      <c r="AA433" s="68">
        <v>10</v>
      </c>
      <c r="AB433" s="1"/>
      <c r="AC433" s="68">
        <v>10</v>
      </c>
      <c r="AD433" s="1"/>
      <c r="AE433" s="68">
        <v>10</v>
      </c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</row>
    <row r="434" spans="3:108" s="3" customFormat="1" x14ac:dyDescent="0.4">
      <c r="C434" s="70" t="s">
        <v>41</v>
      </c>
      <c r="D434" s="13" t="s">
        <v>2</v>
      </c>
      <c r="E434" s="24">
        <f>E431*E433</f>
        <v>0</v>
      </c>
      <c r="F434" s="1"/>
      <c r="G434" s="24">
        <f>G431*G433</f>
        <v>0</v>
      </c>
      <c r="H434" s="1"/>
      <c r="I434" s="24">
        <f>I431*I433</f>
        <v>0</v>
      </c>
      <c r="J434" s="1"/>
      <c r="K434" s="24">
        <f>K431*K433</f>
        <v>0</v>
      </c>
      <c r="L434" s="1"/>
      <c r="M434" s="24">
        <f>M431*M433</f>
        <v>0</v>
      </c>
      <c r="N434" s="1"/>
      <c r="O434" s="24">
        <f>O431*O433</f>
        <v>0</v>
      </c>
      <c r="P434" s="1"/>
      <c r="Q434" s="24">
        <f>Q431*Q433</f>
        <v>0</v>
      </c>
      <c r="R434" s="1"/>
      <c r="S434" s="24">
        <f>S431*S433</f>
        <v>0</v>
      </c>
      <c r="T434" s="1"/>
      <c r="U434" s="24">
        <f>U431*U433</f>
        <v>0</v>
      </c>
      <c r="V434" s="1"/>
      <c r="W434" s="24">
        <f>W431*W433</f>
        <v>0</v>
      </c>
      <c r="X434" s="1"/>
      <c r="Y434" s="24">
        <f>Y431*Y433</f>
        <v>0</v>
      </c>
      <c r="Z434" s="1"/>
      <c r="AA434" s="24">
        <f>AA431*AA433</f>
        <v>0</v>
      </c>
      <c r="AB434" s="1"/>
      <c r="AC434" s="24">
        <f>AC431*AC433</f>
        <v>0</v>
      </c>
      <c r="AD434" s="1"/>
      <c r="AE434" s="24">
        <f>AE431*AE433</f>
        <v>0</v>
      </c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</row>
    <row r="435" spans="3:108" x14ac:dyDescent="0.4">
      <c r="E435" s="8"/>
      <c r="F435" s="1"/>
      <c r="G435" s="8"/>
      <c r="H435" s="1"/>
      <c r="I435" s="8"/>
      <c r="J435" s="1"/>
      <c r="K435" s="8"/>
      <c r="L435" s="1"/>
      <c r="M435" s="8"/>
      <c r="N435" s="1"/>
      <c r="O435" s="8"/>
      <c r="P435" s="1"/>
      <c r="Q435" s="8"/>
      <c r="R435" s="1"/>
      <c r="S435" s="8"/>
      <c r="T435" s="1"/>
      <c r="U435" s="8"/>
      <c r="V435" s="1"/>
      <c r="W435" s="8"/>
      <c r="X435" s="1"/>
      <c r="Y435" s="8"/>
      <c r="Z435" s="1"/>
      <c r="AA435" s="8"/>
      <c r="AB435" s="1"/>
      <c r="AC435" s="8"/>
      <c r="AD435" s="1"/>
      <c r="AE435" s="8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</row>
    <row r="436" spans="3:108" x14ac:dyDescent="0.4">
      <c r="D436" s="122" t="s">
        <v>23</v>
      </c>
      <c r="E436" s="8">
        <v>0</v>
      </c>
      <c r="F436" s="1"/>
      <c r="G436" s="8" t="str">
        <f>IF(G437&gt;0.2,"1","0")</f>
        <v>0</v>
      </c>
      <c r="H436" s="1"/>
      <c r="I436" s="8" t="str">
        <f>IF(I437&gt;0.2,"1","0")</f>
        <v>0</v>
      </c>
      <c r="J436" s="1"/>
      <c r="K436" s="8" t="str">
        <f>IF(K437&gt;0.2,"1","0")</f>
        <v>0</v>
      </c>
      <c r="L436" s="1"/>
      <c r="M436" s="8" t="str">
        <f>IF(M437&gt;0.2,"1","0")</f>
        <v>0</v>
      </c>
      <c r="N436" s="1"/>
      <c r="O436" s="8" t="str">
        <f>IF(O437&gt;0.2,"1","0")</f>
        <v>0</v>
      </c>
      <c r="P436" s="1"/>
      <c r="Q436" s="8" t="str">
        <f>IF(Q437&gt;0.2,"1","0")</f>
        <v>0</v>
      </c>
      <c r="R436" s="1"/>
      <c r="S436" s="8" t="str">
        <f>IF(S437&gt;0.2,"1","0")</f>
        <v>0</v>
      </c>
      <c r="T436" s="1"/>
      <c r="U436" s="8" t="str">
        <f>IF(U437&gt;0.2,"1","0")</f>
        <v>0</v>
      </c>
      <c r="V436" s="1"/>
      <c r="W436" s="8" t="str">
        <f>IF(W437&gt;0.2,"1","0")</f>
        <v>0</v>
      </c>
      <c r="X436" s="1"/>
      <c r="Y436" s="8" t="str">
        <f>IF(Y437&gt;0.2,"1","0")</f>
        <v>0</v>
      </c>
      <c r="Z436" s="1"/>
      <c r="AA436" s="8"/>
      <c r="AB436" s="1"/>
      <c r="AC436" s="8" t="str">
        <f>IF(AC437&gt;0.2,"1","0")</f>
        <v>0</v>
      </c>
      <c r="AD436" s="1"/>
      <c r="AE436" s="8" t="str">
        <f>IF(AE437&gt;0.2,"1","0")</f>
        <v>0</v>
      </c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</row>
    <row r="437" spans="3:108" x14ac:dyDescent="0.4">
      <c r="D437" s="12" t="s">
        <v>0</v>
      </c>
      <c r="E437" s="68"/>
      <c r="F437" s="1"/>
      <c r="G437" s="68"/>
      <c r="H437" s="1"/>
      <c r="I437" s="68"/>
      <c r="J437" s="1"/>
      <c r="K437" s="68"/>
      <c r="L437" s="1"/>
      <c r="M437" s="68"/>
      <c r="N437" s="1"/>
      <c r="O437" s="68"/>
      <c r="P437" s="1"/>
      <c r="Q437" s="68"/>
      <c r="R437" s="1"/>
      <c r="S437" s="68"/>
      <c r="T437" s="1"/>
      <c r="U437" s="68"/>
      <c r="V437" s="1"/>
      <c r="W437" s="68"/>
      <c r="X437" s="1"/>
      <c r="Y437" s="68"/>
      <c r="Z437" s="1"/>
      <c r="AA437" s="68"/>
      <c r="AB437" s="1"/>
      <c r="AC437" s="68"/>
      <c r="AD437" s="1"/>
      <c r="AE437" s="68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</row>
    <row r="438" spans="3:108" x14ac:dyDescent="0.4">
      <c r="D438" s="12" t="s">
        <v>1</v>
      </c>
      <c r="E438" s="116"/>
      <c r="F438" s="118"/>
      <c r="G438" s="116"/>
      <c r="H438" s="118"/>
      <c r="I438" s="116"/>
      <c r="J438" s="118"/>
      <c r="K438" s="116"/>
      <c r="L438" s="118"/>
      <c r="M438" s="116"/>
      <c r="N438" s="118"/>
      <c r="O438" s="116"/>
      <c r="P438" s="118"/>
      <c r="Q438" s="116"/>
      <c r="R438" s="118"/>
      <c r="S438" s="116"/>
      <c r="T438" s="118"/>
      <c r="U438" s="116"/>
      <c r="V438" s="118"/>
      <c r="W438" s="116"/>
      <c r="X438" s="118"/>
      <c r="Y438" s="116"/>
      <c r="Z438" s="118"/>
      <c r="AA438" s="116"/>
      <c r="AB438" s="118"/>
      <c r="AC438" s="116"/>
      <c r="AD438" s="118"/>
      <c r="AE438" s="116"/>
      <c r="AF438" s="118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</row>
    <row r="439" spans="3:108" x14ac:dyDescent="0.4">
      <c r="D439" s="14" t="s">
        <v>36</v>
      </c>
      <c r="E439" s="68">
        <v>10</v>
      </c>
      <c r="F439" s="1"/>
      <c r="G439" s="68">
        <v>10</v>
      </c>
      <c r="H439" s="1"/>
      <c r="I439" s="68">
        <v>10</v>
      </c>
      <c r="J439" s="1"/>
      <c r="K439" s="68">
        <v>10</v>
      </c>
      <c r="L439" s="1"/>
      <c r="M439" s="68">
        <v>10</v>
      </c>
      <c r="N439" s="1"/>
      <c r="O439" s="68">
        <v>10</v>
      </c>
      <c r="P439" s="1"/>
      <c r="Q439" s="68">
        <v>10</v>
      </c>
      <c r="R439" s="1"/>
      <c r="S439" s="68">
        <v>10</v>
      </c>
      <c r="T439" s="1"/>
      <c r="U439" s="68">
        <v>10</v>
      </c>
      <c r="V439" s="1"/>
      <c r="W439" s="68">
        <v>10</v>
      </c>
      <c r="X439" s="1"/>
      <c r="Y439" s="68">
        <v>10</v>
      </c>
      <c r="Z439" s="1"/>
      <c r="AA439" s="68">
        <v>10</v>
      </c>
      <c r="AB439" s="1"/>
      <c r="AC439" s="68">
        <v>10</v>
      </c>
      <c r="AD439" s="1"/>
      <c r="AE439" s="68">
        <v>10</v>
      </c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</row>
    <row r="440" spans="3:108" s="3" customFormat="1" x14ac:dyDescent="0.4">
      <c r="D440" s="13" t="s">
        <v>2</v>
      </c>
      <c r="E440" s="24">
        <f>E437*E439</f>
        <v>0</v>
      </c>
      <c r="F440" s="1"/>
      <c r="G440" s="24">
        <f>G437*G439</f>
        <v>0</v>
      </c>
      <c r="H440" s="1"/>
      <c r="I440" s="24">
        <f>I437*I439</f>
        <v>0</v>
      </c>
      <c r="J440" s="1"/>
      <c r="K440" s="24">
        <f>K437*K439</f>
        <v>0</v>
      </c>
      <c r="L440" s="1"/>
      <c r="M440" s="24">
        <f>M437*M439</f>
        <v>0</v>
      </c>
      <c r="N440" s="1"/>
      <c r="O440" s="24">
        <f>O437*O439</f>
        <v>0</v>
      </c>
      <c r="P440" s="1"/>
      <c r="Q440" s="24">
        <f>Q437*Q439</f>
        <v>0</v>
      </c>
      <c r="R440" s="1"/>
      <c r="S440" s="24">
        <f>S437*S439</f>
        <v>0</v>
      </c>
      <c r="T440" s="1"/>
      <c r="U440" s="24">
        <f>U437*U439</f>
        <v>0</v>
      </c>
      <c r="V440" s="1"/>
      <c r="W440" s="24">
        <f>W437*W439</f>
        <v>0</v>
      </c>
      <c r="X440" s="1"/>
      <c r="Y440" s="24">
        <f>Y437*Y439</f>
        <v>0</v>
      </c>
      <c r="Z440" s="1"/>
      <c r="AA440" s="24">
        <f>AA437*AA439</f>
        <v>0</v>
      </c>
      <c r="AB440" s="1"/>
      <c r="AC440" s="24">
        <f>AC437*AC439</f>
        <v>0</v>
      </c>
      <c r="AD440" s="1"/>
      <c r="AE440" s="24">
        <f>AE437*AE439</f>
        <v>0</v>
      </c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</row>
    <row r="441" spans="3:108" x14ac:dyDescent="0.4">
      <c r="E441" s="8"/>
      <c r="F441" s="1"/>
      <c r="G441" s="8"/>
      <c r="H441" s="1"/>
      <c r="I441" s="8"/>
      <c r="J441" s="1"/>
      <c r="K441" s="8"/>
      <c r="L441" s="1"/>
      <c r="M441" s="8"/>
      <c r="N441" s="1"/>
      <c r="O441" s="8"/>
      <c r="P441" s="1"/>
      <c r="Q441" s="8"/>
      <c r="R441" s="1"/>
      <c r="S441" s="8"/>
      <c r="T441" s="1"/>
      <c r="U441" s="8"/>
      <c r="V441" s="1"/>
      <c r="W441" s="8"/>
      <c r="X441" s="1"/>
      <c r="Y441" s="8"/>
      <c r="Z441" s="1"/>
      <c r="AA441" s="8"/>
      <c r="AB441" s="1"/>
      <c r="AC441" s="8"/>
      <c r="AD441" s="1"/>
      <c r="AE441" s="8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</row>
    <row r="442" spans="3:108" x14ac:dyDescent="0.4">
      <c r="D442" s="122" t="s">
        <v>23</v>
      </c>
      <c r="E442" s="8" t="str">
        <f>IF(E443&gt;0.2,"1","0")</f>
        <v>0</v>
      </c>
      <c r="F442" s="1"/>
      <c r="G442" s="8" t="str">
        <f>IF(G443&gt;0.2,"1","0")</f>
        <v>0</v>
      </c>
      <c r="H442" s="1"/>
      <c r="I442" s="8" t="str">
        <f>IF(I443&gt;0.2,"1","0")</f>
        <v>0</v>
      </c>
      <c r="J442" s="1"/>
      <c r="K442" s="8" t="str">
        <f>IF(K443&gt;0.2,"1","0")</f>
        <v>0</v>
      </c>
      <c r="L442" s="1"/>
      <c r="M442" s="8" t="str">
        <f>IF(M443&gt;0.2,"1","0")</f>
        <v>0</v>
      </c>
      <c r="N442" s="1"/>
      <c r="O442" s="8" t="str">
        <f>IF(O443&gt;0.2,"1","0")</f>
        <v>0</v>
      </c>
      <c r="P442" s="1"/>
      <c r="Q442" s="8" t="str">
        <f>IF(Q443&gt;0.2,"1","0")</f>
        <v>0</v>
      </c>
      <c r="R442" s="1"/>
      <c r="S442" s="8" t="str">
        <f>IF(S443&gt;0.2,"1","0")</f>
        <v>0</v>
      </c>
      <c r="T442" s="1"/>
      <c r="U442" s="8" t="str">
        <f>IF(U443&gt;0.2,"1","0")</f>
        <v>0</v>
      </c>
      <c r="V442" s="1"/>
      <c r="W442" s="8" t="str">
        <f>IF(W443&gt;0.2,"1","0")</f>
        <v>0</v>
      </c>
      <c r="X442" s="1"/>
      <c r="Y442" s="8" t="str">
        <f>IF(Y443&gt;0.2,"1","0")</f>
        <v>0</v>
      </c>
      <c r="Z442" s="1"/>
      <c r="AA442" s="8">
        <v>0</v>
      </c>
      <c r="AB442" s="1"/>
      <c r="AC442" s="8" t="str">
        <f>IF(AC443&gt;0.2,"1","0")</f>
        <v>0</v>
      </c>
      <c r="AD442" s="1"/>
      <c r="AE442" s="8" t="str">
        <f>IF(AE443&gt;0.2,"1","0")</f>
        <v>0</v>
      </c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</row>
    <row r="443" spans="3:108" x14ac:dyDescent="0.4">
      <c r="D443" s="12" t="s">
        <v>0</v>
      </c>
      <c r="E443" s="68"/>
      <c r="F443" s="1"/>
      <c r="G443" s="68"/>
      <c r="H443" s="1"/>
      <c r="I443" s="68"/>
      <c r="J443" s="1"/>
      <c r="K443" s="68"/>
      <c r="L443" s="1"/>
      <c r="M443" s="68"/>
      <c r="N443" s="1"/>
      <c r="O443" s="68"/>
      <c r="P443" s="1"/>
      <c r="Q443" s="68"/>
      <c r="R443" s="1"/>
      <c r="S443" s="68"/>
      <c r="T443" s="1"/>
      <c r="U443" s="68"/>
      <c r="V443" s="1"/>
      <c r="W443" s="68"/>
      <c r="X443" s="1"/>
      <c r="Y443" s="68"/>
      <c r="Z443" s="1"/>
      <c r="AA443" s="68"/>
      <c r="AB443" s="1"/>
      <c r="AC443" s="68"/>
      <c r="AD443" s="1"/>
      <c r="AE443" s="68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</row>
    <row r="444" spans="3:108" x14ac:dyDescent="0.4">
      <c r="D444" s="12" t="s">
        <v>1</v>
      </c>
      <c r="E444" s="116"/>
      <c r="F444" s="118"/>
      <c r="G444" s="116"/>
      <c r="H444" s="118"/>
      <c r="I444" s="116"/>
      <c r="J444" s="118"/>
      <c r="K444" s="116"/>
      <c r="L444" s="118"/>
      <c r="M444" s="116"/>
      <c r="N444" s="118"/>
      <c r="O444" s="116"/>
      <c r="P444" s="118"/>
      <c r="Q444" s="116"/>
      <c r="R444" s="118"/>
      <c r="S444" s="116"/>
      <c r="T444" s="118"/>
      <c r="U444" s="116"/>
      <c r="V444" s="118"/>
      <c r="W444" s="116"/>
      <c r="X444" s="118"/>
      <c r="Y444" s="116"/>
      <c r="Z444" s="118"/>
      <c r="AA444" s="116"/>
      <c r="AB444" s="118"/>
      <c r="AC444" s="116"/>
      <c r="AD444" s="118"/>
      <c r="AE444" s="116"/>
      <c r="AF444" s="118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</row>
    <row r="445" spans="3:108" x14ac:dyDescent="0.4">
      <c r="D445" s="14" t="s">
        <v>36</v>
      </c>
      <c r="E445" s="68">
        <v>10</v>
      </c>
      <c r="F445" s="1"/>
      <c r="G445" s="68">
        <v>10</v>
      </c>
      <c r="H445" s="1"/>
      <c r="I445" s="68">
        <v>10</v>
      </c>
      <c r="J445" s="1"/>
      <c r="K445" s="68">
        <v>10</v>
      </c>
      <c r="L445" s="1"/>
      <c r="M445" s="68">
        <v>10</v>
      </c>
      <c r="N445" s="1"/>
      <c r="O445" s="68">
        <v>10</v>
      </c>
      <c r="P445" s="1"/>
      <c r="Q445" s="68">
        <v>10</v>
      </c>
      <c r="R445" s="1"/>
      <c r="S445" s="68">
        <v>10</v>
      </c>
      <c r="T445" s="1"/>
      <c r="U445" s="68">
        <v>10</v>
      </c>
      <c r="V445" s="1"/>
      <c r="W445" s="68">
        <v>10</v>
      </c>
      <c r="X445" s="1"/>
      <c r="Y445" s="68">
        <v>10</v>
      </c>
      <c r="Z445" s="1"/>
      <c r="AA445" s="68">
        <v>10</v>
      </c>
      <c r="AB445" s="1"/>
      <c r="AC445" s="68">
        <v>10</v>
      </c>
      <c r="AD445" s="1"/>
      <c r="AE445" s="68">
        <v>10</v>
      </c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</row>
    <row r="446" spans="3:108" s="3" customFormat="1" x14ac:dyDescent="0.4">
      <c r="D446" s="13" t="s">
        <v>2</v>
      </c>
      <c r="E446" s="24">
        <f>E443*E445</f>
        <v>0</v>
      </c>
      <c r="F446" s="1"/>
      <c r="G446" s="24">
        <f>G443*G445</f>
        <v>0</v>
      </c>
      <c r="H446" s="1"/>
      <c r="I446" s="24">
        <f>I443*I445</f>
        <v>0</v>
      </c>
      <c r="J446" s="1"/>
      <c r="K446" s="24">
        <f>K443*K445</f>
        <v>0</v>
      </c>
      <c r="L446" s="1"/>
      <c r="M446" s="24">
        <f>M443*M445</f>
        <v>0</v>
      </c>
      <c r="N446" s="1"/>
      <c r="O446" s="24">
        <f>O443*O445</f>
        <v>0</v>
      </c>
      <c r="P446" s="1"/>
      <c r="Q446" s="24">
        <f>Q443*Q445</f>
        <v>0</v>
      </c>
      <c r="R446" s="1"/>
      <c r="S446" s="24">
        <f>S443*S445</f>
        <v>0</v>
      </c>
      <c r="T446" s="1"/>
      <c r="U446" s="24">
        <f>U443*U445</f>
        <v>0</v>
      </c>
      <c r="V446" s="1"/>
      <c r="W446" s="24">
        <f>W443*W445</f>
        <v>0</v>
      </c>
      <c r="X446" s="1"/>
      <c r="Y446" s="24">
        <f>Y443*Y445</f>
        <v>0</v>
      </c>
      <c r="Z446" s="1"/>
      <c r="AA446" s="24">
        <f>AA443*AA445</f>
        <v>0</v>
      </c>
      <c r="AB446" s="1"/>
      <c r="AC446" s="24">
        <f>AC443*AC445</f>
        <v>0</v>
      </c>
      <c r="AD446" s="1"/>
      <c r="AE446" s="24">
        <f>AE443*AE445</f>
        <v>0</v>
      </c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</row>
    <row r="447" spans="3:108" x14ac:dyDescent="0.4">
      <c r="E447" s="8"/>
      <c r="F447" s="1"/>
      <c r="G447" s="8"/>
      <c r="H447" s="1"/>
      <c r="I447" s="8"/>
      <c r="J447" s="1"/>
      <c r="K447" s="8"/>
      <c r="L447" s="1"/>
      <c r="M447" s="8"/>
      <c r="N447" s="1"/>
      <c r="O447" s="8"/>
      <c r="P447" s="1"/>
      <c r="Q447" s="8"/>
      <c r="R447" s="1"/>
      <c r="S447" s="8"/>
      <c r="T447" s="1"/>
      <c r="U447" s="8"/>
      <c r="V447" s="1"/>
      <c r="W447" s="8"/>
      <c r="X447" s="1"/>
      <c r="Y447" s="8"/>
      <c r="Z447" s="1"/>
      <c r="AA447" s="8"/>
      <c r="AB447" s="1"/>
      <c r="AC447" s="8"/>
      <c r="AD447" s="1"/>
      <c r="AE447" s="8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</row>
    <row r="448" spans="3:108" x14ac:dyDescent="0.4">
      <c r="D448" s="122" t="s">
        <v>23</v>
      </c>
      <c r="E448" s="8" t="str">
        <f>IF(E449&gt;0.2,"1","0")</f>
        <v>0</v>
      </c>
      <c r="F448" s="1"/>
      <c r="G448" s="8" t="str">
        <f>IF(G449&gt;0.2,"1","0")</f>
        <v>0</v>
      </c>
      <c r="H448" s="1"/>
      <c r="I448" s="8" t="str">
        <f>IF(I449&gt;0.2,"1","0")</f>
        <v>0</v>
      </c>
      <c r="J448" s="1"/>
      <c r="K448" s="8" t="str">
        <f>IF(K449&gt;0.2,"1","0")</f>
        <v>0</v>
      </c>
      <c r="L448" s="1"/>
      <c r="M448" s="8" t="str">
        <f>IF(M449&gt;0.2,"1","0")</f>
        <v>0</v>
      </c>
      <c r="N448" s="1"/>
      <c r="O448" s="8" t="str">
        <f>IF(O449&gt;0.2,"1","0")</f>
        <v>0</v>
      </c>
      <c r="P448" s="1"/>
      <c r="Q448" s="8" t="str">
        <f>IF(Q449&gt;0.2,"1","0")</f>
        <v>0</v>
      </c>
      <c r="R448" s="1"/>
      <c r="S448" s="8" t="str">
        <f>IF(S449&gt;0.2,"1","0")</f>
        <v>0</v>
      </c>
      <c r="T448" s="1"/>
      <c r="U448" s="8" t="str">
        <f>IF(U449&gt;0.2,"1","0")</f>
        <v>0</v>
      </c>
      <c r="V448" s="1"/>
      <c r="W448" s="8" t="str">
        <f>IF(W449&gt;0.2,"1","0")</f>
        <v>0</v>
      </c>
      <c r="X448" s="1"/>
      <c r="Y448" s="8" t="str">
        <f>IF(Y449&gt;0.2,"1","0")</f>
        <v>0</v>
      </c>
      <c r="Z448" s="1"/>
      <c r="AA448" s="8" t="str">
        <f>IF(AA449&gt;0.2,"1","0")</f>
        <v>0</v>
      </c>
      <c r="AB448" s="1"/>
      <c r="AC448" s="8" t="str">
        <f>IF(AC449&gt;0.2,"1","0")</f>
        <v>0</v>
      </c>
      <c r="AD448" s="1"/>
      <c r="AE448" s="8" t="str">
        <f>IF(AE449&gt;0.2,"1","0")</f>
        <v>0</v>
      </c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</row>
    <row r="449" spans="3:108" x14ac:dyDescent="0.4">
      <c r="D449" s="12" t="s">
        <v>0</v>
      </c>
      <c r="E449" s="68"/>
      <c r="F449" s="1"/>
      <c r="G449" s="68"/>
      <c r="H449" s="1"/>
      <c r="I449" s="68"/>
      <c r="J449" s="1"/>
      <c r="K449" s="68"/>
      <c r="L449" s="1"/>
      <c r="M449" s="68"/>
      <c r="N449" s="1"/>
      <c r="O449" s="68"/>
      <c r="P449" s="1"/>
      <c r="Q449" s="68"/>
      <c r="R449" s="1"/>
      <c r="S449" s="68"/>
      <c r="T449" s="1"/>
      <c r="U449" s="68"/>
      <c r="V449" s="1"/>
      <c r="W449" s="68"/>
      <c r="X449" s="1"/>
      <c r="Y449" s="68"/>
      <c r="Z449" s="1"/>
      <c r="AA449" s="68"/>
      <c r="AB449" s="1"/>
      <c r="AC449" s="68"/>
      <c r="AD449" s="1"/>
      <c r="AE449" s="68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</row>
    <row r="450" spans="3:108" x14ac:dyDescent="0.4">
      <c r="D450" s="12" t="s">
        <v>1</v>
      </c>
      <c r="E450" s="116"/>
      <c r="F450" s="118"/>
      <c r="G450" s="116"/>
      <c r="H450" s="118"/>
      <c r="I450" s="116"/>
      <c r="J450" s="118"/>
      <c r="K450" s="116"/>
      <c r="L450" s="118"/>
      <c r="M450" s="116"/>
      <c r="N450" s="118"/>
      <c r="O450" s="116"/>
      <c r="P450" s="118"/>
      <c r="Q450" s="116"/>
      <c r="R450" s="118"/>
      <c r="S450" s="116"/>
      <c r="T450" s="118"/>
      <c r="U450" s="116"/>
      <c r="V450" s="118"/>
      <c r="W450" s="116"/>
      <c r="X450" s="118"/>
      <c r="Y450" s="116"/>
      <c r="Z450" s="118"/>
      <c r="AA450" s="116"/>
      <c r="AB450" s="118"/>
      <c r="AC450" s="116"/>
      <c r="AD450" s="118"/>
      <c r="AE450" s="116"/>
      <c r="AF450" s="118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</row>
    <row r="451" spans="3:108" x14ac:dyDescent="0.4">
      <c r="D451" s="14" t="s">
        <v>36</v>
      </c>
      <c r="E451" s="68">
        <v>10</v>
      </c>
      <c r="F451" s="1"/>
      <c r="G451" s="68">
        <v>10</v>
      </c>
      <c r="H451" s="1"/>
      <c r="I451" s="68">
        <v>10</v>
      </c>
      <c r="J451" s="1"/>
      <c r="K451" s="68">
        <v>10</v>
      </c>
      <c r="L451" s="1"/>
      <c r="M451" s="68">
        <v>10</v>
      </c>
      <c r="N451" s="1"/>
      <c r="O451" s="68">
        <v>10</v>
      </c>
      <c r="P451" s="1"/>
      <c r="Q451" s="68">
        <v>10</v>
      </c>
      <c r="R451" s="1"/>
      <c r="S451" s="68">
        <v>10</v>
      </c>
      <c r="T451" s="1"/>
      <c r="U451" s="68">
        <v>10</v>
      </c>
      <c r="V451" s="1"/>
      <c r="W451" s="68">
        <v>10</v>
      </c>
      <c r="X451" s="1"/>
      <c r="Y451" s="68">
        <v>10</v>
      </c>
      <c r="Z451" s="1"/>
      <c r="AA451" s="68">
        <v>10</v>
      </c>
      <c r="AB451" s="1"/>
      <c r="AC451" s="68">
        <v>10</v>
      </c>
      <c r="AD451" s="1"/>
      <c r="AE451" s="68">
        <v>10</v>
      </c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</row>
    <row r="452" spans="3:108" s="3" customFormat="1" x14ac:dyDescent="0.4">
      <c r="D452" s="13" t="s">
        <v>2</v>
      </c>
      <c r="E452" s="24">
        <f>E449*E451</f>
        <v>0</v>
      </c>
      <c r="F452" s="1"/>
      <c r="G452" s="24">
        <f>G449*G451</f>
        <v>0</v>
      </c>
      <c r="H452" s="1"/>
      <c r="I452" s="24">
        <f>I449*I451</f>
        <v>0</v>
      </c>
      <c r="J452" s="1"/>
      <c r="K452" s="24">
        <f>K449*K451</f>
        <v>0</v>
      </c>
      <c r="L452" s="1"/>
      <c r="M452" s="24">
        <f>M449*M451</f>
        <v>0</v>
      </c>
      <c r="N452" s="1"/>
      <c r="O452" s="24">
        <f>O449*O451</f>
        <v>0</v>
      </c>
      <c r="P452" s="1"/>
      <c r="Q452" s="24">
        <f>Q449*Q451</f>
        <v>0</v>
      </c>
      <c r="R452" s="1"/>
      <c r="S452" s="24">
        <f>S449*S451</f>
        <v>0</v>
      </c>
      <c r="T452" s="1"/>
      <c r="U452" s="24">
        <f>U449*U451</f>
        <v>0</v>
      </c>
      <c r="V452" s="1"/>
      <c r="W452" s="24">
        <f>W449*W451</f>
        <v>0</v>
      </c>
      <c r="X452" s="1"/>
      <c r="Y452" s="24">
        <f>Y449*Y451</f>
        <v>0</v>
      </c>
      <c r="Z452" s="1"/>
      <c r="AA452" s="24">
        <f>AA449*AA451</f>
        <v>0</v>
      </c>
      <c r="AB452" s="1"/>
      <c r="AC452" s="24">
        <f>AC449*AC451</f>
        <v>0</v>
      </c>
      <c r="AD452" s="1"/>
      <c r="AE452" s="24">
        <f>AE449*AE451</f>
        <v>0</v>
      </c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</row>
    <row r="453" spans="3:108" x14ac:dyDescent="0.4">
      <c r="E453" s="8"/>
      <c r="F453" s="1"/>
      <c r="G453" s="8"/>
      <c r="H453" s="1"/>
      <c r="I453" s="8"/>
      <c r="J453" s="1"/>
      <c r="K453" s="8"/>
      <c r="L453" s="1"/>
      <c r="M453" s="8"/>
      <c r="N453" s="1"/>
      <c r="O453" s="8"/>
      <c r="P453" s="1"/>
      <c r="Q453" s="8"/>
      <c r="R453" s="1"/>
      <c r="S453" s="8"/>
      <c r="T453" s="1"/>
      <c r="U453" s="8"/>
      <c r="V453" s="1"/>
      <c r="W453" s="8"/>
      <c r="X453" s="1"/>
      <c r="Y453" s="8"/>
      <c r="Z453" s="1"/>
      <c r="AA453" s="8"/>
      <c r="AB453" s="1"/>
      <c r="AC453" s="8"/>
      <c r="AD453" s="1"/>
      <c r="AE453" s="8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</row>
    <row r="454" spans="3:108" x14ac:dyDescent="0.4">
      <c r="D454" s="122" t="s">
        <v>23</v>
      </c>
      <c r="E454" s="8" t="str">
        <f>IF(E455&gt;0.2,"1","0")</f>
        <v>0</v>
      </c>
      <c r="F454" s="1"/>
      <c r="G454" s="8" t="str">
        <f>IF(G455&gt;0.2,"1","0")</f>
        <v>0</v>
      </c>
      <c r="H454" s="1"/>
      <c r="I454" s="8" t="str">
        <f>IF(I455&gt;0.2,"1","0")</f>
        <v>0</v>
      </c>
      <c r="J454" s="1"/>
      <c r="K454" s="8" t="str">
        <f>IF(K455&gt;0.2,"1","0")</f>
        <v>0</v>
      </c>
      <c r="L454" s="1"/>
      <c r="M454" s="8" t="str">
        <f>IF(M455&gt;0.2,"1","0")</f>
        <v>0</v>
      </c>
      <c r="N454" s="1"/>
      <c r="O454" s="8" t="str">
        <f>IF(O455&gt;0.2,"1","0")</f>
        <v>0</v>
      </c>
      <c r="P454" s="1"/>
      <c r="Q454" s="8" t="str">
        <f>IF(Q455&gt;0.2,"1","0")</f>
        <v>0</v>
      </c>
      <c r="R454" s="1"/>
      <c r="S454" s="8" t="str">
        <f>IF(S455&gt;0.2,"1","0")</f>
        <v>0</v>
      </c>
      <c r="T454" s="1"/>
      <c r="U454" s="8" t="str">
        <f>IF(U455&gt;0.2,"1","0")</f>
        <v>0</v>
      </c>
      <c r="V454" s="1"/>
      <c r="W454" s="8" t="str">
        <f>IF(W455&gt;0.2,"1","0")</f>
        <v>0</v>
      </c>
      <c r="X454" s="1"/>
      <c r="Y454" s="8" t="str">
        <f>IF(Y455&gt;0.2,"1","0")</f>
        <v>0</v>
      </c>
      <c r="Z454" s="1"/>
      <c r="AA454" s="8" t="str">
        <f>IF(AA455&gt;0.2,"1","0")</f>
        <v>0</v>
      </c>
      <c r="AB454" s="1"/>
      <c r="AC454" s="8" t="str">
        <f>IF(AC455&gt;0.2,"1","0")</f>
        <v>0</v>
      </c>
      <c r="AD454" s="1"/>
      <c r="AE454" s="8" t="str">
        <f>IF(AE455&gt;0.2,"1","0")</f>
        <v>0</v>
      </c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</row>
    <row r="455" spans="3:108" x14ac:dyDescent="0.4">
      <c r="D455" s="12" t="s">
        <v>0</v>
      </c>
      <c r="E455" s="68"/>
      <c r="F455" s="1"/>
      <c r="G455" s="68"/>
      <c r="H455" s="1"/>
      <c r="I455" s="68"/>
      <c r="J455" s="1"/>
      <c r="K455" s="68"/>
      <c r="L455" s="1"/>
      <c r="M455" s="68"/>
      <c r="N455" s="1"/>
      <c r="O455" s="68"/>
      <c r="P455" s="1"/>
      <c r="Q455" s="68"/>
      <c r="R455" s="1"/>
      <c r="S455" s="68"/>
      <c r="T455" s="1"/>
      <c r="U455" s="68"/>
      <c r="V455" s="1"/>
      <c r="W455" s="68"/>
      <c r="X455" s="1"/>
      <c r="Y455" s="68"/>
      <c r="Z455" s="1"/>
      <c r="AA455" s="68"/>
      <c r="AB455" s="1"/>
      <c r="AC455" s="68"/>
      <c r="AD455" s="1"/>
      <c r="AE455" s="68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</row>
    <row r="456" spans="3:108" x14ac:dyDescent="0.4">
      <c r="D456" s="12" t="s">
        <v>1</v>
      </c>
      <c r="E456" s="116"/>
      <c r="F456" s="118"/>
      <c r="G456" s="116"/>
      <c r="H456" s="118"/>
      <c r="I456" s="116"/>
      <c r="J456" s="118"/>
      <c r="K456" s="116"/>
      <c r="L456" s="118"/>
      <c r="M456" s="116"/>
      <c r="N456" s="118"/>
      <c r="O456" s="116"/>
      <c r="P456" s="118"/>
      <c r="Q456" s="116"/>
      <c r="R456" s="118"/>
      <c r="S456" s="116"/>
      <c r="T456" s="118"/>
      <c r="U456" s="116"/>
      <c r="V456" s="118"/>
      <c r="W456" s="116"/>
      <c r="X456" s="118"/>
      <c r="Y456" s="116"/>
      <c r="Z456" s="118"/>
      <c r="AA456" s="116"/>
      <c r="AB456" s="118"/>
      <c r="AC456" s="116"/>
      <c r="AD456" s="118"/>
      <c r="AE456" s="116"/>
      <c r="AF456" s="118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</row>
    <row r="457" spans="3:108" x14ac:dyDescent="0.4">
      <c r="D457" s="14" t="s">
        <v>36</v>
      </c>
      <c r="E457" s="68">
        <v>10</v>
      </c>
      <c r="F457" s="1"/>
      <c r="G457" s="68">
        <v>10</v>
      </c>
      <c r="H457" s="1"/>
      <c r="I457" s="68">
        <v>10</v>
      </c>
      <c r="J457" s="1"/>
      <c r="K457" s="68">
        <v>10</v>
      </c>
      <c r="L457" s="1"/>
      <c r="M457" s="68">
        <v>10</v>
      </c>
      <c r="N457" s="1"/>
      <c r="O457" s="68">
        <v>10</v>
      </c>
      <c r="P457" s="1"/>
      <c r="Q457" s="68">
        <v>10</v>
      </c>
      <c r="R457" s="1"/>
      <c r="S457" s="68">
        <v>10</v>
      </c>
      <c r="T457" s="1"/>
      <c r="U457" s="68">
        <v>10</v>
      </c>
      <c r="V457" s="1"/>
      <c r="W457" s="68">
        <v>10</v>
      </c>
      <c r="X457" s="1"/>
      <c r="Y457" s="68">
        <v>10</v>
      </c>
      <c r="Z457" s="1"/>
      <c r="AA457" s="68">
        <v>10</v>
      </c>
      <c r="AB457" s="1"/>
      <c r="AC457" s="68">
        <v>10</v>
      </c>
      <c r="AD457" s="1"/>
      <c r="AE457" s="68">
        <v>10</v>
      </c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</row>
    <row r="458" spans="3:108" s="3" customFormat="1" x14ac:dyDescent="0.4">
      <c r="C458" s="70" t="s">
        <v>76</v>
      </c>
      <c r="D458" s="13" t="s">
        <v>2</v>
      </c>
      <c r="E458" s="24">
        <f>E455*E457</f>
        <v>0</v>
      </c>
      <c r="F458" s="1"/>
      <c r="G458" s="24">
        <f>G455*G457</f>
        <v>0</v>
      </c>
      <c r="H458" s="1"/>
      <c r="I458" s="24">
        <f>I455*I457</f>
        <v>0</v>
      </c>
      <c r="J458" s="1"/>
      <c r="K458" s="24">
        <f>K455*K457</f>
        <v>0</v>
      </c>
      <c r="L458" s="1"/>
      <c r="M458" s="24">
        <f>M455*M457</f>
        <v>0</v>
      </c>
      <c r="N458" s="1"/>
      <c r="O458" s="24">
        <f>O455*O457</f>
        <v>0</v>
      </c>
      <c r="P458" s="1"/>
      <c r="Q458" s="24">
        <f>Q455*Q457</f>
        <v>0</v>
      </c>
      <c r="R458" s="1"/>
      <c r="S458" s="24">
        <f>S455*S457</f>
        <v>0</v>
      </c>
      <c r="T458" s="1"/>
      <c r="U458" s="24">
        <f>U455*U457</f>
        <v>0</v>
      </c>
      <c r="V458" s="1"/>
      <c r="W458" s="24">
        <f>W455*W457</f>
        <v>0</v>
      </c>
      <c r="X458" s="1"/>
      <c r="Y458" s="24">
        <f>Y455*Y457</f>
        <v>0</v>
      </c>
      <c r="Z458" s="1"/>
      <c r="AA458" s="24">
        <f>AA455*AA457</f>
        <v>0</v>
      </c>
      <c r="AB458" s="1"/>
      <c r="AC458" s="24">
        <f>AC455*AC457</f>
        <v>0</v>
      </c>
      <c r="AD458" s="1"/>
      <c r="AE458" s="24">
        <f>AE455*AE457</f>
        <v>0</v>
      </c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</row>
    <row r="459" spans="3:108" x14ac:dyDescent="0.4">
      <c r="C459" s="70" t="s">
        <v>41</v>
      </c>
      <c r="E459" s="8"/>
      <c r="F459" s="1"/>
      <c r="G459" s="8"/>
      <c r="H459" s="1"/>
      <c r="I459" s="8"/>
      <c r="J459" s="1"/>
      <c r="K459" s="8"/>
      <c r="L459" s="1"/>
      <c r="M459" s="8"/>
      <c r="N459" s="1"/>
      <c r="O459" s="8"/>
      <c r="P459" s="1"/>
      <c r="Q459" s="8"/>
      <c r="R459" s="1"/>
      <c r="S459" s="8"/>
      <c r="T459" s="1"/>
      <c r="U459" s="8"/>
      <c r="V459" s="1"/>
      <c r="W459" s="8"/>
      <c r="X459" s="1"/>
      <c r="Y459" s="8"/>
      <c r="Z459" s="1"/>
      <c r="AA459" s="8"/>
      <c r="AB459" s="1"/>
      <c r="AC459" s="8"/>
      <c r="AD459" s="1"/>
      <c r="AE459" s="8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</row>
    <row r="460" spans="3:108" x14ac:dyDescent="0.4">
      <c r="D460" s="122" t="s">
        <v>23</v>
      </c>
      <c r="E460" s="8" t="str">
        <f>IF(E461&gt;0.2,"1","0")</f>
        <v>0</v>
      </c>
      <c r="F460" s="1"/>
      <c r="G460" s="8" t="str">
        <f>IF(G461&gt;0.2,"1","0")</f>
        <v>0</v>
      </c>
      <c r="H460" s="1"/>
      <c r="I460" s="8" t="str">
        <f>IF(I461&gt;0.2,"1","0")</f>
        <v>0</v>
      </c>
      <c r="J460" s="1"/>
      <c r="K460" s="8" t="str">
        <f>IF(K461&gt;0.2,"1","0")</f>
        <v>0</v>
      </c>
      <c r="L460" s="1"/>
      <c r="M460" s="8" t="str">
        <f>IF(M461&gt;0.2,"1","0")</f>
        <v>0</v>
      </c>
      <c r="N460" s="1"/>
      <c r="O460" s="8" t="str">
        <f>IF(O461&gt;0.2,"1","0")</f>
        <v>0</v>
      </c>
      <c r="P460" s="1"/>
      <c r="Q460" s="8" t="str">
        <f>IF(Q461&gt;0.2,"1","0")</f>
        <v>0</v>
      </c>
      <c r="R460" s="1"/>
      <c r="S460" s="8" t="str">
        <f>IF(S461&gt;0.2,"1","0")</f>
        <v>0</v>
      </c>
      <c r="T460" s="1"/>
      <c r="U460" s="8" t="str">
        <f>IF(U461&gt;0.2,"1","0")</f>
        <v>0</v>
      </c>
      <c r="V460" s="1"/>
      <c r="W460" s="8" t="str">
        <f>IF(W461&gt;0.2,"1","0")</f>
        <v>0</v>
      </c>
      <c r="X460" s="1"/>
      <c r="Y460" s="8" t="str">
        <f>IF(Y461&gt;0.2,"1","0")</f>
        <v>0</v>
      </c>
      <c r="Z460" s="1"/>
      <c r="AA460" s="8" t="str">
        <f>IF(AA461&gt;0.2,"1","0")</f>
        <v>0</v>
      </c>
      <c r="AB460" s="1"/>
      <c r="AC460" s="8" t="str">
        <f>IF(AC461&gt;0.2,"1","0")</f>
        <v>0</v>
      </c>
      <c r="AD460" s="1"/>
      <c r="AE460" s="8" t="str">
        <f>IF(AE461&gt;0.2,"1","0")</f>
        <v>0</v>
      </c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</row>
    <row r="461" spans="3:108" x14ac:dyDescent="0.4">
      <c r="D461" s="12" t="s">
        <v>0</v>
      </c>
      <c r="E461" s="68"/>
      <c r="F461" s="1"/>
      <c r="G461" s="68"/>
      <c r="H461" s="1"/>
      <c r="I461" s="68"/>
      <c r="J461" s="1"/>
      <c r="K461" s="68"/>
      <c r="L461" s="1"/>
      <c r="M461" s="68"/>
      <c r="N461" s="1"/>
      <c r="O461" s="68"/>
      <c r="P461" s="1"/>
      <c r="Q461" s="68"/>
      <c r="R461" s="1"/>
      <c r="S461" s="68"/>
      <c r="T461" s="1"/>
      <c r="U461" s="68"/>
      <c r="V461" s="1"/>
      <c r="W461" s="68"/>
      <c r="X461" s="1"/>
      <c r="Y461" s="68"/>
      <c r="Z461" s="1"/>
      <c r="AA461" s="68"/>
      <c r="AB461" s="1"/>
      <c r="AC461" s="68"/>
      <c r="AD461" s="1"/>
      <c r="AE461" s="68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</row>
    <row r="462" spans="3:108" x14ac:dyDescent="0.4">
      <c r="D462" s="12" t="s">
        <v>1</v>
      </c>
      <c r="E462" s="116"/>
      <c r="F462" s="118"/>
      <c r="G462" s="116"/>
      <c r="H462" s="118"/>
      <c r="I462" s="116"/>
      <c r="J462" s="118"/>
      <c r="K462" s="116"/>
      <c r="L462" s="118"/>
      <c r="M462" s="116"/>
      <c r="N462" s="118"/>
      <c r="O462" s="116"/>
      <c r="P462" s="118"/>
      <c r="Q462" s="116"/>
      <c r="R462" s="118"/>
      <c r="S462" s="116"/>
      <c r="T462" s="118"/>
      <c r="U462" s="116"/>
      <c r="V462" s="118"/>
      <c r="W462" s="116"/>
      <c r="X462" s="118"/>
      <c r="Y462" s="116"/>
      <c r="Z462" s="118"/>
      <c r="AA462" s="116"/>
      <c r="AB462" s="118"/>
      <c r="AC462" s="116"/>
      <c r="AD462" s="118"/>
      <c r="AE462" s="116"/>
      <c r="AF462" s="118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</row>
    <row r="463" spans="3:108" x14ac:dyDescent="0.4">
      <c r="D463" s="14" t="s">
        <v>36</v>
      </c>
      <c r="E463" s="68">
        <v>10</v>
      </c>
      <c r="F463" s="1"/>
      <c r="G463" s="68">
        <v>10</v>
      </c>
      <c r="H463" s="1"/>
      <c r="I463" s="68">
        <v>10</v>
      </c>
      <c r="J463" s="1"/>
      <c r="K463" s="68">
        <v>10</v>
      </c>
      <c r="L463" s="1"/>
      <c r="M463" s="68">
        <v>10</v>
      </c>
      <c r="N463" s="1"/>
      <c r="O463" s="68">
        <v>10</v>
      </c>
      <c r="P463" s="1"/>
      <c r="Q463" s="68">
        <v>10</v>
      </c>
      <c r="R463" s="1"/>
      <c r="S463" s="68">
        <v>10</v>
      </c>
      <c r="T463" s="1"/>
      <c r="U463" s="68">
        <v>10</v>
      </c>
      <c r="V463" s="1"/>
      <c r="W463" s="68">
        <v>10</v>
      </c>
      <c r="X463" s="1"/>
      <c r="Y463" s="68">
        <v>10</v>
      </c>
      <c r="Z463" s="1"/>
      <c r="AA463" s="68">
        <v>10</v>
      </c>
      <c r="AB463" s="1"/>
      <c r="AC463" s="68">
        <v>10</v>
      </c>
      <c r="AD463" s="1"/>
      <c r="AE463" s="68">
        <v>10</v>
      </c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</row>
    <row r="464" spans="3:108" s="3" customFormat="1" x14ac:dyDescent="0.4">
      <c r="D464" s="13" t="s">
        <v>2</v>
      </c>
      <c r="E464" s="24">
        <f>E461*E463</f>
        <v>0</v>
      </c>
      <c r="F464" s="1"/>
      <c r="G464" s="24">
        <f>G461*G463</f>
        <v>0</v>
      </c>
      <c r="H464" s="1"/>
      <c r="I464" s="24">
        <f>I461*I463</f>
        <v>0</v>
      </c>
      <c r="J464" s="1"/>
      <c r="K464" s="24">
        <f>K461*K463</f>
        <v>0</v>
      </c>
      <c r="L464" s="1"/>
      <c r="M464" s="24">
        <f>M461*M463</f>
        <v>0</v>
      </c>
      <c r="N464" s="1"/>
      <c r="O464" s="24">
        <f>O461*O463</f>
        <v>0</v>
      </c>
      <c r="P464" s="1"/>
      <c r="Q464" s="24">
        <f>Q461*Q463</f>
        <v>0</v>
      </c>
      <c r="R464" s="1"/>
      <c r="S464" s="24">
        <f>S461*S463</f>
        <v>0</v>
      </c>
      <c r="T464" s="1"/>
      <c r="U464" s="24">
        <f>U461*U463</f>
        <v>0</v>
      </c>
      <c r="V464" s="1"/>
      <c r="W464" s="24">
        <f>W461*W463</f>
        <v>0</v>
      </c>
      <c r="X464" s="1"/>
      <c r="Y464" s="24">
        <f>Y461*Y463</f>
        <v>0</v>
      </c>
      <c r="Z464" s="1"/>
      <c r="AA464" s="24">
        <f>AA461*AA463</f>
        <v>0</v>
      </c>
      <c r="AB464" s="1"/>
      <c r="AC464" s="24">
        <f>AC461*AC463</f>
        <v>0</v>
      </c>
      <c r="AD464" s="1"/>
      <c r="AE464" s="24">
        <f>AE461*AE463</f>
        <v>0</v>
      </c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</row>
    <row r="465" spans="3:108" x14ac:dyDescent="0.4">
      <c r="E465" s="8"/>
      <c r="F465" s="1"/>
      <c r="G465" s="8"/>
      <c r="H465" s="1"/>
      <c r="I465" s="8"/>
      <c r="J465" s="1"/>
      <c r="K465" s="8"/>
      <c r="L465" s="1"/>
      <c r="M465" s="8"/>
      <c r="N465" s="1"/>
      <c r="O465" s="8"/>
      <c r="P465" s="1"/>
      <c r="Q465" s="8"/>
      <c r="R465" s="1"/>
      <c r="S465" s="8"/>
      <c r="T465" s="1"/>
      <c r="U465" s="8"/>
      <c r="V465" s="1"/>
      <c r="W465" s="8"/>
      <c r="X465" s="1"/>
      <c r="Y465" s="8"/>
      <c r="Z465" s="1"/>
      <c r="AA465" s="8"/>
      <c r="AB465" s="1"/>
      <c r="AC465" s="8"/>
      <c r="AD465" s="1"/>
      <c r="AE465" s="8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</row>
    <row r="466" spans="3:108" x14ac:dyDescent="0.4">
      <c r="D466" s="122" t="s">
        <v>23</v>
      </c>
      <c r="E466" s="8" t="str">
        <f>IF(E467&gt;0.2,"1","0")</f>
        <v>0</v>
      </c>
      <c r="F466" s="1"/>
      <c r="G466" s="8" t="str">
        <f>IF(G467&gt;0.2,"1","0")</f>
        <v>0</v>
      </c>
      <c r="H466" s="1"/>
      <c r="I466" s="8" t="str">
        <f>IF(I467&gt;0.2,"1","0")</f>
        <v>0</v>
      </c>
      <c r="J466" s="1"/>
      <c r="K466" s="8" t="str">
        <f>IF(K467&gt;0.2,"1","0")</f>
        <v>0</v>
      </c>
      <c r="L466" s="1"/>
      <c r="M466" s="8" t="str">
        <f>IF(M467&gt;0.2,"1","0")</f>
        <v>0</v>
      </c>
      <c r="N466" s="1"/>
      <c r="O466" s="8" t="str">
        <f>IF(O467&gt;0.2,"1","0")</f>
        <v>0</v>
      </c>
      <c r="P466" s="1"/>
      <c r="Q466" s="8" t="str">
        <f>IF(Q467&gt;0.2,"1","0")</f>
        <v>0</v>
      </c>
      <c r="R466" s="1"/>
      <c r="S466" s="8" t="str">
        <f>IF(S467&gt;0.2,"1","0")</f>
        <v>0</v>
      </c>
      <c r="T466" s="1"/>
      <c r="U466" s="8" t="str">
        <f>IF(U467&gt;0.2,"1","0")</f>
        <v>0</v>
      </c>
      <c r="V466" s="1"/>
      <c r="W466" s="8" t="str">
        <f>IF(W467&gt;0.2,"1","0")</f>
        <v>0</v>
      </c>
      <c r="X466" s="1"/>
      <c r="Y466" s="8" t="str">
        <f>IF(Y467&gt;0.2,"1","0")</f>
        <v>0</v>
      </c>
      <c r="Z466" s="1"/>
      <c r="AA466" s="8" t="str">
        <f>IF(AA467&gt;0.2,"1","0")</f>
        <v>0</v>
      </c>
      <c r="AB466" s="1"/>
      <c r="AC466" s="8" t="str">
        <f>IF(AC467&gt;0.2,"1","0")</f>
        <v>0</v>
      </c>
      <c r="AD466" s="1"/>
      <c r="AE466" s="8" t="str">
        <f>IF(AE467&gt;0.2,"1","0")</f>
        <v>0</v>
      </c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</row>
    <row r="467" spans="3:108" x14ac:dyDescent="0.4">
      <c r="D467" s="12" t="s">
        <v>0</v>
      </c>
      <c r="E467" s="68"/>
      <c r="F467" s="1"/>
      <c r="G467" s="68"/>
      <c r="H467" s="1"/>
      <c r="I467" s="68"/>
      <c r="J467" s="1"/>
      <c r="K467" s="68"/>
      <c r="L467" s="1"/>
      <c r="M467" s="68"/>
      <c r="N467" s="1"/>
      <c r="O467" s="68"/>
      <c r="P467" s="1"/>
      <c r="Q467" s="68"/>
      <c r="R467" s="1"/>
      <c r="S467" s="68"/>
      <c r="T467" s="1"/>
      <c r="U467" s="68"/>
      <c r="V467" s="1"/>
      <c r="W467" s="68"/>
      <c r="X467" s="1"/>
      <c r="Y467" s="68"/>
      <c r="Z467" s="1"/>
      <c r="AA467" s="68"/>
      <c r="AB467" s="1"/>
      <c r="AC467" s="68"/>
      <c r="AD467" s="1"/>
      <c r="AE467" s="68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</row>
    <row r="468" spans="3:108" x14ac:dyDescent="0.4">
      <c r="D468" s="12" t="s">
        <v>1</v>
      </c>
      <c r="E468" s="69"/>
      <c r="F468" s="1"/>
      <c r="G468" s="69"/>
      <c r="H468" s="1"/>
      <c r="I468" s="69"/>
      <c r="J468" s="1"/>
      <c r="K468" s="69"/>
      <c r="L468" s="1"/>
      <c r="M468" s="69"/>
      <c r="N468" s="1"/>
      <c r="O468" s="116"/>
      <c r="P468" s="118"/>
      <c r="Q468" s="116"/>
      <c r="R468" s="118"/>
      <c r="S468" s="116"/>
      <c r="T468" s="118"/>
      <c r="U468" s="116"/>
      <c r="V468" s="118"/>
      <c r="W468" s="116"/>
      <c r="X468" s="118"/>
      <c r="Y468" s="116"/>
      <c r="Z468" s="118"/>
      <c r="AA468" s="116"/>
      <c r="AB468" s="118"/>
      <c r="AC468" s="116"/>
      <c r="AD468" s="118"/>
      <c r="AE468" s="116"/>
      <c r="AF468" s="118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</row>
    <row r="469" spans="3:108" x14ac:dyDescent="0.4">
      <c r="D469" s="14" t="s">
        <v>36</v>
      </c>
      <c r="E469" s="68">
        <v>10</v>
      </c>
      <c r="F469" s="1"/>
      <c r="G469" s="68">
        <v>10</v>
      </c>
      <c r="H469" s="1"/>
      <c r="I469" s="68">
        <v>10</v>
      </c>
      <c r="J469" s="1"/>
      <c r="K469" s="68">
        <v>10</v>
      </c>
      <c r="L469" s="1"/>
      <c r="M469" s="68">
        <v>10</v>
      </c>
      <c r="N469" s="1"/>
      <c r="O469" s="68">
        <v>10</v>
      </c>
      <c r="P469" s="1"/>
      <c r="Q469" s="68">
        <v>10</v>
      </c>
      <c r="R469" s="1"/>
      <c r="S469" s="68">
        <v>10</v>
      </c>
      <c r="T469" s="1"/>
      <c r="U469" s="68">
        <v>10</v>
      </c>
      <c r="V469" s="1"/>
      <c r="W469" s="68">
        <v>10</v>
      </c>
      <c r="X469" s="1"/>
      <c r="Y469" s="68">
        <v>10</v>
      </c>
      <c r="Z469" s="1"/>
      <c r="AA469" s="68">
        <v>10</v>
      </c>
      <c r="AB469" s="1"/>
      <c r="AC469" s="68">
        <v>10</v>
      </c>
      <c r="AD469" s="1"/>
      <c r="AE469" s="68">
        <v>10</v>
      </c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</row>
    <row r="470" spans="3:108" s="3" customFormat="1" x14ac:dyDescent="0.4">
      <c r="D470" s="13" t="s">
        <v>2</v>
      </c>
      <c r="E470" s="24">
        <f>E467*E469</f>
        <v>0</v>
      </c>
      <c r="F470" s="1"/>
      <c r="G470" s="24">
        <f>G467*G469</f>
        <v>0</v>
      </c>
      <c r="H470" s="1"/>
      <c r="I470" s="24">
        <f>I467*I469</f>
        <v>0</v>
      </c>
      <c r="J470" s="1"/>
      <c r="K470" s="24">
        <f>K467*K469</f>
        <v>0</v>
      </c>
      <c r="L470" s="1"/>
      <c r="M470" s="24">
        <f>M467*M469</f>
        <v>0</v>
      </c>
      <c r="N470" s="1"/>
      <c r="O470" s="24">
        <f>O467*O469</f>
        <v>0</v>
      </c>
      <c r="P470" s="1"/>
      <c r="Q470" s="24">
        <f>Q467*Q469</f>
        <v>0</v>
      </c>
      <c r="R470" s="1"/>
      <c r="S470" s="24">
        <f>S467*S469</f>
        <v>0</v>
      </c>
      <c r="T470" s="1"/>
      <c r="U470" s="24">
        <f>U467*U469</f>
        <v>0</v>
      </c>
      <c r="V470" s="1"/>
      <c r="W470" s="24">
        <f>W467*W469</f>
        <v>0</v>
      </c>
      <c r="X470" s="1"/>
      <c r="Y470" s="24">
        <f>Y467*Y469</f>
        <v>0</v>
      </c>
      <c r="Z470" s="1"/>
      <c r="AA470" s="24">
        <f>AA467*AA469</f>
        <v>0</v>
      </c>
      <c r="AB470" s="1"/>
      <c r="AC470" s="24">
        <f>AC467*AC469</f>
        <v>0</v>
      </c>
      <c r="AD470" s="1"/>
      <c r="AE470" s="24">
        <f>AE467*AE469</f>
        <v>0</v>
      </c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</row>
    <row r="471" spans="3:108" x14ac:dyDescent="0.4">
      <c r="E471" s="8"/>
      <c r="F471" s="1"/>
      <c r="G471" s="8"/>
      <c r="H471" s="1"/>
      <c r="I471" s="8"/>
      <c r="J471" s="1"/>
      <c r="K471" s="8"/>
      <c r="L471" s="1"/>
      <c r="M471" s="8"/>
      <c r="N471" s="1"/>
      <c r="O471" s="8"/>
      <c r="P471" s="1"/>
      <c r="Q471" s="8"/>
      <c r="R471" s="1"/>
      <c r="S471" s="8"/>
      <c r="T471" s="1"/>
      <c r="U471" s="8"/>
      <c r="V471" s="1"/>
      <c r="W471" s="8"/>
      <c r="X471" s="1"/>
      <c r="Y471" s="8"/>
      <c r="Z471" s="1"/>
      <c r="AA471" s="8"/>
      <c r="AB471" s="1"/>
      <c r="AC471" s="8"/>
      <c r="AD471" s="1"/>
      <c r="AE471" s="8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</row>
    <row r="472" spans="3:108" x14ac:dyDescent="0.4">
      <c r="C472" s="70" t="s">
        <v>76</v>
      </c>
      <c r="D472" s="122" t="s">
        <v>23</v>
      </c>
      <c r="E472" s="8" t="str">
        <f>IF(E473&gt;0.2,"1","0")</f>
        <v>0</v>
      </c>
      <c r="F472" s="1"/>
      <c r="G472" s="8" t="str">
        <f>IF(G473&gt;0.2,"1","0")</f>
        <v>0</v>
      </c>
      <c r="H472" s="1"/>
      <c r="I472" s="8" t="str">
        <f>IF(I473&gt;0.2,"1","0")</f>
        <v>0</v>
      </c>
      <c r="J472" s="1"/>
      <c r="K472" s="8" t="str">
        <f>IF(K473&gt;0.2,"1","0")</f>
        <v>0</v>
      </c>
      <c r="L472" s="1"/>
      <c r="M472" s="8" t="str">
        <f>IF(M473&gt;0.2,"1","0")</f>
        <v>0</v>
      </c>
      <c r="N472" s="1"/>
      <c r="O472" s="8" t="str">
        <f>IF(O473&gt;0.2,"1","0")</f>
        <v>0</v>
      </c>
      <c r="P472" s="1"/>
      <c r="Q472" s="8" t="str">
        <f>IF(Q473&gt;0.2,"1","0")</f>
        <v>0</v>
      </c>
      <c r="R472" s="1"/>
      <c r="S472" s="8" t="str">
        <f>IF(S473&gt;0.2,"1","0")</f>
        <v>0</v>
      </c>
      <c r="T472" s="1"/>
      <c r="U472" s="8" t="str">
        <f>IF(U473&gt;0.2,"1","0")</f>
        <v>0</v>
      </c>
      <c r="V472" s="1"/>
      <c r="W472" s="8" t="str">
        <f>IF(W473&gt;0.2,"1","0")</f>
        <v>0</v>
      </c>
      <c r="X472" s="1"/>
      <c r="Y472" s="8" t="str">
        <f>IF(Y473&gt;0.2,"1","0")</f>
        <v>0</v>
      </c>
      <c r="Z472" s="1"/>
      <c r="AA472" s="8" t="str">
        <f>IF(AA473&gt;0.2,"1","0")</f>
        <v>0</v>
      </c>
      <c r="AB472" s="1"/>
      <c r="AC472" s="8" t="str">
        <f>IF(AC473&gt;0.2,"1","0")</f>
        <v>0</v>
      </c>
      <c r="AD472" s="1"/>
      <c r="AE472" s="8" t="str">
        <f>IF(AE473&gt;0.2,"1","0")</f>
        <v>0</v>
      </c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</row>
    <row r="473" spans="3:108" x14ac:dyDescent="0.4">
      <c r="C473" s="70" t="s">
        <v>41</v>
      </c>
      <c r="D473" s="12" t="s">
        <v>0</v>
      </c>
      <c r="E473" s="68"/>
      <c r="F473" s="1"/>
      <c r="G473" s="68"/>
      <c r="H473" s="1"/>
      <c r="I473" s="68"/>
      <c r="J473" s="1"/>
      <c r="K473" s="68"/>
      <c r="L473" s="1"/>
      <c r="M473" s="68"/>
      <c r="N473" s="1"/>
      <c r="O473" s="68"/>
      <c r="P473" s="1"/>
      <c r="Q473" s="68"/>
      <c r="R473" s="1"/>
      <c r="S473" s="68"/>
      <c r="T473" s="1"/>
      <c r="U473" s="68"/>
      <c r="V473" s="1"/>
      <c r="W473" s="68"/>
      <c r="X473" s="1"/>
      <c r="Y473" s="68"/>
      <c r="Z473" s="1"/>
      <c r="AA473" s="68"/>
      <c r="AB473" s="1"/>
      <c r="AC473" s="68"/>
      <c r="AD473" s="1"/>
      <c r="AE473" s="68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</row>
    <row r="474" spans="3:108" x14ac:dyDescent="0.4">
      <c r="D474" s="12" t="s">
        <v>1</v>
      </c>
      <c r="E474" s="116"/>
      <c r="F474" s="118"/>
      <c r="G474" s="116"/>
      <c r="H474" s="118"/>
      <c r="I474" s="116"/>
      <c r="J474" s="118"/>
      <c r="K474" s="116"/>
      <c r="L474" s="118"/>
      <c r="M474" s="116"/>
      <c r="N474" s="118"/>
      <c r="O474" s="116"/>
      <c r="P474" s="118"/>
      <c r="Q474" s="116"/>
      <c r="R474" s="118"/>
      <c r="S474" s="116"/>
      <c r="T474" s="118"/>
      <c r="U474" s="116"/>
      <c r="V474" s="118"/>
      <c r="W474" s="116"/>
      <c r="X474" s="118"/>
      <c r="Y474" s="116"/>
      <c r="Z474" s="118"/>
      <c r="AA474" s="116"/>
      <c r="AB474" s="118"/>
      <c r="AC474" s="116"/>
      <c r="AD474" s="118"/>
      <c r="AE474" s="116"/>
      <c r="AF474" s="118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</row>
    <row r="475" spans="3:108" x14ac:dyDescent="0.4">
      <c r="D475" s="14" t="s">
        <v>36</v>
      </c>
      <c r="E475" s="68">
        <v>10</v>
      </c>
      <c r="F475" s="1"/>
      <c r="G475" s="68">
        <v>10</v>
      </c>
      <c r="H475" s="1"/>
      <c r="I475" s="68">
        <v>10</v>
      </c>
      <c r="J475" s="1"/>
      <c r="K475" s="68">
        <v>10</v>
      </c>
      <c r="L475" s="1"/>
      <c r="M475" s="68">
        <v>10</v>
      </c>
      <c r="N475" s="1"/>
      <c r="O475" s="68">
        <v>10</v>
      </c>
      <c r="P475" s="1"/>
      <c r="Q475" s="68">
        <v>10</v>
      </c>
      <c r="R475" s="1"/>
      <c r="S475" s="68">
        <v>10</v>
      </c>
      <c r="T475" s="1"/>
      <c r="U475" s="68">
        <v>10</v>
      </c>
      <c r="V475" s="1"/>
      <c r="W475" s="68">
        <v>10</v>
      </c>
      <c r="X475" s="1"/>
      <c r="Y475" s="68">
        <v>10</v>
      </c>
      <c r="Z475" s="1"/>
      <c r="AA475" s="68">
        <v>10</v>
      </c>
      <c r="AB475" s="1"/>
      <c r="AC475" s="68">
        <v>10</v>
      </c>
      <c r="AD475" s="1"/>
      <c r="AE475" s="68">
        <v>10</v>
      </c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</row>
    <row r="476" spans="3:108" s="3" customFormat="1" x14ac:dyDescent="0.4">
      <c r="D476" s="13" t="s">
        <v>2</v>
      </c>
      <c r="E476" s="24">
        <f>E473*E475</f>
        <v>0</v>
      </c>
      <c r="F476" s="1"/>
      <c r="G476" s="24">
        <f>G473*G475</f>
        <v>0</v>
      </c>
      <c r="H476" s="1"/>
      <c r="I476" s="24">
        <f>I473*I475</f>
        <v>0</v>
      </c>
      <c r="J476" s="1"/>
      <c r="K476" s="24">
        <f>K473*K475</f>
        <v>0</v>
      </c>
      <c r="L476" s="1"/>
      <c r="M476" s="24">
        <f>M473*M475</f>
        <v>0</v>
      </c>
      <c r="N476" s="1"/>
      <c r="O476" s="24">
        <f>O473*O475</f>
        <v>0</v>
      </c>
      <c r="P476" s="1"/>
      <c r="Q476" s="24">
        <f>Q473*Q475</f>
        <v>0</v>
      </c>
      <c r="R476" s="1"/>
      <c r="S476" s="24">
        <f>S473*S475</f>
        <v>0</v>
      </c>
      <c r="T476" s="1"/>
      <c r="U476" s="24">
        <f>U473*U475</f>
        <v>0</v>
      </c>
      <c r="V476" s="1"/>
      <c r="W476" s="24">
        <f>W473*W475</f>
        <v>0</v>
      </c>
      <c r="X476" s="1"/>
      <c r="Y476" s="24">
        <f>Y473*Y475</f>
        <v>0</v>
      </c>
      <c r="Z476" s="1"/>
      <c r="AA476" s="24">
        <f>AA473*AA475</f>
        <v>0</v>
      </c>
      <c r="AB476" s="1"/>
      <c r="AC476" s="24">
        <f>AC473*AC475</f>
        <v>0</v>
      </c>
      <c r="AD476" s="1"/>
      <c r="AE476" s="24">
        <f>AE473*AE475</f>
        <v>0</v>
      </c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</row>
    <row r="477" spans="3:108" x14ac:dyDescent="0.4">
      <c r="E477" s="8"/>
      <c r="F477" s="1"/>
      <c r="G477" s="8"/>
      <c r="H477" s="1"/>
      <c r="I477" s="8"/>
      <c r="J477" s="1"/>
      <c r="K477" s="8"/>
      <c r="L477" s="1"/>
      <c r="M477" s="8"/>
      <c r="N477" s="1"/>
      <c r="O477" s="8"/>
      <c r="P477" s="1"/>
      <c r="Q477" s="8"/>
      <c r="R477" s="1"/>
      <c r="S477" s="8"/>
      <c r="T477" s="1"/>
      <c r="U477" s="8"/>
      <c r="V477" s="1"/>
      <c r="W477" s="8"/>
      <c r="X477" s="1"/>
      <c r="Y477" s="8"/>
      <c r="Z477" s="1"/>
      <c r="AA477" s="8"/>
      <c r="AB477" s="1"/>
      <c r="AC477" s="8"/>
      <c r="AD477" s="1"/>
      <c r="AE477" s="8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</row>
    <row r="478" spans="3:108" x14ac:dyDescent="0.4">
      <c r="D478" s="122" t="s">
        <v>23</v>
      </c>
      <c r="E478" s="8" t="str">
        <f>IF(E479&gt;0.2,"1","0")</f>
        <v>0</v>
      </c>
      <c r="F478" s="1"/>
      <c r="G478" s="8" t="str">
        <f>IF(G479&gt;0.2,"1","0")</f>
        <v>0</v>
      </c>
      <c r="H478" s="1"/>
      <c r="I478" s="8" t="str">
        <f>IF(I479&gt;0.2,"1","0")</f>
        <v>0</v>
      </c>
      <c r="J478" s="1"/>
      <c r="K478" s="8" t="str">
        <f>IF(K479&gt;0.2,"1","0")</f>
        <v>0</v>
      </c>
      <c r="L478" s="1"/>
      <c r="M478" s="8" t="str">
        <f>IF(M479&gt;0.2,"1","0")</f>
        <v>0</v>
      </c>
      <c r="N478" s="1"/>
      <c r="O478" s="8" t="str">
        <f>IF(O479&gt;0.2,"1","0")</f>
        <v>0</v>
      </c>
      <c r="P478" s="1"/>
      <c r="Q478" s="8" t="str">
        <f>IF(Q479&gt;0.2,"1","0")</f>
        <v>0</v>
      </c>
      <c r="R478" s="1"/>
      <c r="S478" s="8" t="str">
        <f>IF(S479&gt;0.2,"1","0")</f>
        <v>0</v>
      </c>
      <c r="T478" s="1"/>
      <c r="U478" s="8" t="str">
        <f>IF(U479&gt;0.2,"1","0")</f>
        <v>0</v>
      </c>
      <c r="V478" s="1"/>
      <c r="W478" s="8" t="str">
        <f>IF(W479&gt;0.2,"1","0")</f>
        <v>0</v>
      </c>
      <c r="X478" s="1"/>
      <c r="Y478" s="8" t="str">
        <f>IF(Y479&gt;0.2,"1","0")</f>
        <v>0</v>
      </c>
      <c r="Z478" s="1"/>
      <c r="AA478" s="8" t="str">
        <f>IF(AA479&gt;0.2,"1","0")</f>
        <v>0</v>
      </c>
      <c r="AB478" s="1"/>
      <c r="AC478" s="8" t="str">
        <f>IF(AC479&gt;0.2,"1","0")</f>
        <v>0</v>
      </c>
      <c r="AD478" s="1"/>
      <c r="AE478" s="8" t="str">
        <f>IF(AE479&gt;0.2,"1","0")</f>
        <v>0</v>
      </c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</row>
    <row r="479" spans="3:108" x14ac:dyDescent="0.4">
      <c r="D479" s="12" t="s">
        <v>0</v>
      </c>
      <c r="E479" s="68"/>
      <c r="F479" s="1"/>
      <c r="G479" s="68"/>
      <c r="H479" s="1"/>
      <c r="I479" s="68"/>
      <c r="J479" s="1"/>
      <c r="K479" s="68"/>
      <c r="L479" s="1"/>
      <c r="M479" s="68"/>
      <c r="N479" s="1"/>
      <c r="O479" s="68"/>
      <c r="P479" s="1"/>
      <c r="Q479" s="68"/>
      <c r="R479" s="1"/>
      <c r="S479" s="68"/>
      <c r="T479" s="1"/>
      <c r="U479" s="68"/>
      <c r="V479" s="1"/>
      <c r="W479" s="68"/>
      <c r="X479" s="1"/>
      <c r="Y479" s="68"/>
      <c r="Z479" s="1"/>
      <c r="AA479" s="68"/>
      <c r="AB479" s="1"/>
      <c r="AC479" s="68"/>
      <c r="AD479" s="1"/>
      <c r="AE479" s="68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</row>
    <row r="480" spans="3:108" x14ac:dyDescent="0.4">
      <c r="D480" s="12" t="s">
        <v>1</v>
      </c>
      <c r="E480" s="116"/>
      <c r="F480" s="118"/>
      <c r="G480" s="116"/>
      <c r="H480" s="118"/>
      <c r="I480" s="116"/>
      <c r="J480" s="118"/>
      <c r="K480" s="116"/>
      <c r="L480" s="118"/>
      <c r="M480" s="116"/>
      <c r="N480" s="118"/>
      <c r="O480" s="116"/>
      <c r="P480" s="118"/>
      <c r="Q480" s="116"/>
      <c r="R480" s="118"/>
      <c r="S480" s="116"/>
      <c r="T480" s="118"/>
      <c r="U480" s="116"/>
      <c r="V480" s="118"/>
      <c r="W480" s="116"/>
      <c r="X480" s="118"/>
      <c r="Y480" s="116"/>
      <c r="Z480" s="118"/>
      <c r="AA480" s="116"/>
      <c r="AB480" s="118"/>
      <c r="AC480" s="116"/>
      <c r="AD480" s="118"/>
      <c r="AE480" s="116"/>
      <c r="AF480" s="118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</row>
    <row r="481" spans="3:108" x14ac:dyDescent="0.4">
      <c r="D481" s="14" t="s">
        <v>36</v>
      </c>
      <c r="E481" s="68">
        <v>10</v>
      </c>
      <c r="F481" s="1"/>
      <c r="G481" s="68">
        <v>10</v>
      </c>
      <c r="H481" s="1"/>
      <c r="I481" s="68">
        <v>10</v>
      </c>
      <c r="J481" s="1"/>
      <c r="K481" s="68">
        <v>10</v>
      </c>
      <c r="L481" s="1"/>
      <c r="M481" s="68">
        <v>10</v>
      </c>
      <c r="N481" s="1"/>
      <c r="O481" s="68">
        <v>10</v>
      </c>
      <c r="P481" s="1"/>
      <c r="Q481" s="68">
        <v>10</v>
      </c>
      <c r="R481" s="1"/>
      <c r="S481" s="68">
        <v>10</v>
      </c>
      <c r="T481" s="1"/>
      <c r="U481" s="68">
        <v>10</v>
      </c>
      <c r="V481" s="1"/>
      <c r="W481" s="68">
        <v>10</v>
      </c>
      <c r="X481" s="1"/>
      <c r="Y481" s="68">
        <v>10</v>
      </c>
      <c r="Z481" s="1"/>
      <c r="AA481" s="68">
        <v>10</v>
      </c>
      <c r="AB481" s="1"/>
      <c r="AC481" s="68">
        <v>10</v>
      </c>
      <c r="AD481" s="1"/>
      <c r="AE481" s="68">
        <v>10</v>
      </c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</row>
    <row r="482" spans="3:108" s="3" customFormat="1" x14ac:dyDescent="0.4">
      <c r="D482" s="13" t="s">
        <v>2</v>
      </c>
      <c r="E482" s="24">
        <f>E479*E481</f>
        <v>0</v>
      </c>
      <c r="F482" s="1"/>
      <c r="G482" s="24">
        <f>G479*G481</f>
        <v>0</v>
      </c>
      <c r="H482" s="1"/>
      <c r="I482" s="24">
        <f>I479*I481</f>
        <v>0</v>
      </c>
      <c r="J482" s="1"/>
      <c r="K482" s="24">
        <f>K479*K481</f>
        <v>0</v>
      </c>
      <c r="L482" s="1"/>
      <c r="M482" s="24">
        <f>M479*M481</f>
        <v>0</v>
      </c>
      <c r="N482" s="1"/>
      <c r="O482" s="24">
        <f>O479*O481</f>
        <v>0</v>
      </c>
      <c r="P482" s="1"/>
      <c r="Q482" s="24">
        <f>Q479*Q481</f>
        <v>0</v>
      </c>
      <c r="R482" s="1"/>
      <c r="S482" s="24">
        <f>S479*S481</f>
        <v>0</v>
      </c>
      <c r="T482" s="1"/>
      <c r="U482" s="24">
        <f>U479*U481</f>
        <v>0</v>
      </c>
      <c r="V482" s="1"/>
      <c r="W482" s="24">
        <f>W479*W481</f>
        <v>0</v>
      </c>
      <c r="X482" s="1"/>
      <c r="Y482" s="24">
        <f>Y479*Y481</f>
        <v>0</v>
      </c>
      <c r="Z482" s="1"/>
      <c r="AA482" s="24">
        <f>AA479*AA481</f>
        <v>0</v>
      </c>
      <c r="AB482" s="1"/>
      <c r="AC482" s="24">
        <f>AC479*AC481</f>
        <v>0</v>
      </c>
      <c r="AD482" s="1"/>
      <c r="AE482" s="24">
        <f>AE479*AE481</f>
        <v>0</v>
      </c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</row>
    <row r="483" spans="3:108" x14ac:dyDescent="0.4">
      <c r="E483" s="8"/>
      <c r="F483" s="1"/>
      <c r="G483" s="8"/>
      <c r="H483" s="1"/>
      <c r="I483" s="8"/>
      <c r="J483" s="1"/>
      <c r="K483" s="8"/>
      <c r="L483" s="1"/>
      <c r="M483" s="8"/>
      <c r="N483" s="1"/>
      <c r="O483" s="8"/>
      <c r="P483" s="1"/>
      <c r="Q483" s="8"/>
      <c r="R483" s="1"/>
      <c r="S483" s="8"/>
      <c r="T483" s="1"/>
      <c r="U483" s="8"/>
      <c r="V483" s="1"/>
      <c r="W483" s="8"/>
      <c r="X483" s="1"/>
      <c r="Y483" s="8"/>
      <c r="Z483" s="1"/>
      <c r="AA483" s="8"/>
      <c r="AB483" s="1"/>
      <c r="AC483" s="8"/>
      <c r="AD483" s="1"/>
      <c r="AE483" s="8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</row>
    <row r="484" spans="3:108" x14ac:dyDescent="0.4">
      <c r="C484" s="70" t="s">
        <v>76</v>
      </c>
      <c r="D484" s="122" t="s">
        <v>23</v>
      </c>
      <c r="E484" s="8" t="str">
        <f>IF(E485&gt;0.2,"1","0")</f>
        <v>0</v>
      </c>
      <c r="F484" s="1"/>
      <c r="G484" s="8" t="str">
        <f>IF(G485&gt;0.2,"1","0")</f>
        <v>0</v>
      </c>
      <c r="H484" s="1"/>
      <c r="I484" s="8" t="str">
        <f>IF(I485&gt;0.2,"1","0")</f>
        <v>0</v>
      </c>
      <c r="J484" s="1"/>
      <c r="K484" s="8" t="str">
        <f>IF(K485&gt;0.2,"1","0")</f>
        <v>0</v>
      </c>
      <c r="L484" s="1"/>
      <c r="M484" s="8" t="str">
        <f>IF(M485&gt;0.2,"1","0")</f>
        <v>0</v>
      </c>
      <c r="N484" s="1"/>
      <c r="O484" s="8" t="str">
        <f>IF(O485&gt;0.2,"1","0")</f>
        <v>0</v>
      </c>
      <c r="P484" s="1"/>
      <c r="Q484" s="8" t="str">
        <f>IF(Q485&gt;0.2,"1","0")</f>
        <v>0</v>
      </c>
      <c r="R484" s="1"/>
      <c r="S484" s="8" t="str">
        <f>IF(S485&gt;0.2,"1","0")</f>
        <v>0</v>
      </c>
      <c r="T484" s="1"/>
      <c r="U484" s="8" t="str">
        <f>IF(U485&gt;0.2,"1","0")</f>
        <v>0</v>
      </c>
      <c r="V484" s="1"/>
      <c r="W484" s="8" t="str">
        <f>IF(W485&gt;0.2,"1","0")</f>
        <v>0</v>
      </c>
      <c r="X484" s="1"/>
      <c r="Y484" s="8" t="str">
        <f>IF(Y485&gt;0.2,"1","0")</f>
        <v>0</v>
      </c>
      <c r="Z484" s="1"/>
      <c r="AA484" s="8" t="str">
        <f>IF(AA485&gt;0.2,"1","0")</f>
        <v>0</v>
      </c>
      <c r="AB484" s="1"/>
      <c r="AC484" s="8" t="str">
        <f>IF(AC485&gt;0.2,"1","0")</f>
        <v>0</v>
      </c>
      <c r="AD484" s="1"/>
      <c r="AE484" s="8" t="str">
        <f>IF(AE485&gt;0.2,"1","0")</f>
        <v>0</v>
      </c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</row>
    <row r="485" spans="3:108" x14ac:dyDescent="0.4">
      <c r="C485" s="70" t="s">
        <v>41</v>
      </c>
      <c r="D485" s="12" t="s">
        <v>0</v>
      </c>
      <c r="E485" s="68"/>
      <c r="F485" s="1"/>
      <c r="G485" s="68"/>
      <c r="H485" s="1"/>
      <c r="I485" s="68"/>
      <c r="J485" s="1"/>
      <c r="K485" s="68"/>
      <c r="L485" s="1"/>
      <c r="M485" s="68"/>
      <c r="N485" s="1"/>
      <c r="O485" s="68"/>
      <c r="P485" s="1"/>
      <c r="Q485" s="68"/>
      <c r="R485" s="1"/>
      <c r="S485" s="68"/>
      <c r="T485" s="1"/>
      <c r="U485" s="68"/>
      <c r="V485" s="1"/>
      <c r="W485" s="68"/>
      <c r="X485" s="1"/>
      <c r="Y485" s="68"/>
      <c r="Z485" s="1"/>
      <c r="AA485" s="68"/>
      <c r="AB485" s="1"/>
      <c r="AC485" s="68"/>
      <c r="AD485" s="1"/>
      <c r="AE485" s="68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</row>
    <row r="486" spans="3:108" x14ac:dyDescent="0.4">
      <c r="D486" s="12" t="s">
        <v>1</v>
      </c>
      <c r="E486" s="116"/>
      <c r="F486" s="118"/>
      <c r="G486" s="116"/>
      <c r="H486" s="118"/>
      <c r="I486" s="116"/>
      <c r="J486" s="118"/>
      <c r="K486" s="116"/>
      <c r="L486" s="118"/>
      <c r="M486" s="116"/>
      <c r="N486" s="118"/>
      <c r="O486" s="116"/>
      <c r="P486" s="118"/>
      <c r="Q486" s="116"/>
      <c r="R486" s="118"/>
      <c r="S486" s="116"/>
      <c r="T486" s="118"/>
      <c r="U486" s="116"/>
      <c r="V486" s="118"/>
      <c r="W486" s="116"/>
      <c r="X486" s="118"/>
      <c r="Y486" s="116"/>
      <c r="Z486" s="118"/>
      <c r="AA486" s="116"/>
      <c r="AB486" s="118"/>
      <c r="AC486" s="116"/>
      <c r="AD486" s="118"/>
      <c r="AE486" s="116"/>
      <c r="AF486" s="118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</row>
    <row r="487" spans="3:108" x14ac:dyDescent="0.4">
      <c r="D487" s="14" t="s">
        <v>36</v>
      </c>
      <c r="E487" s="68">
        <v>10</v>
      </c>
      <c r="F487" s="1"/>
      <c r="G487" s="68">
        <v>10</v>
      </c>
      <c r="H487" s="1"/>
      <c r="I487" s="68">
        <v>10</v>
      </c>
      <c r="J487" s="1"/>
      <c r="K487" s="68">
        <v>10</v>
      </c>
      <c r="L487" s="1"/>
      <c r="M487" s="68">
        <v>10</v>
      </c>
      <c r="N487" s="1"/>
      <c r="O487" s="68">
        <v>10</v>
      </c>
      <c r="P487" s="1"/>
      <c r="Q487" s="68">
        <v>10</v>
      </c>
      <c r="R487" s="1"/>
      <c r="S487" s="68">
        <v>10</v>
      </c>
      <c r="T487" s="1"/>
      <c r="U487" s="68">
        <v>10</v>
      </c>
      <c r="V487" s="1"/>
      <c r="W487" s="68">
        <v>10</v>
      </c>
      <c r="X487" s="1"/>
      <c r="Y487" s="68">
        <v>10</v>
      </c>
      <c r="Z487" s="1"/>
      <c r="AA487" s="68">
        <v>10</v>
      </c>
      <c r="AB487" s="1"/>
      <c r="AC487" s="68">
        <v>10</v>
      </c>
      <c r="AD487" s="1"/>
      <c r="AE487" s="68">
        <v>10</v>
      </c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</row>
    <row r="488" spans="3:108" s="3" customFormat="1" x14ac:dyDescent="0.4">
      <c r="D488" s="13" t="s">
        <v>2</v>
      </c>
      <c r="E488" s="24">
        <f>E485*E487</f>
        <v>0</v>
      </c>
      <c r="F488" s="1"/>
      <c r="G488" s="24">
        <f>G485*G487</f>
        <v>0</v>
      </c>
      <c r="H488" s="1"/>
      <c r="I488" s="24">
        <f>I485*I487</f>
        <v>0</v>
      </c>
      <c r="J488" s="1"/>
      <c r="K488" s="24">
        <f>K485*K487</f>
        <v>0</v>
      </c>
      <c r="L488" s="1"/>
      <c r="M488" s="24">
        <f>M485*M487</f>
        <v>0</v>
      </c>
      <c r="N488" s="1"/>
      <c r="O488" s="24">
        <f>O485*O487</f>
        <v>0</v>
      </c>
      <c r="P488" s="1"/>
      <c r="Q488" s="24">
        <f>Q485*Q487</f>
        <v>0</v>
      </c>
      <c r="R488" s="1"/>
      <c r="S488" s="24">
        <f>S485*S487</f>
        <v>0</v>
      </c>
      <c r="T488" s="1"/>
      <c r="U488" s="24">
        <f>U485*U487</f>
        <v>0</v>
      </c>
      <c r="V488" s="1"/>
      <c r="W488" s="24">
        <f>W485*W487</f>
        <v>0</v>
      </c>
      <c r="X488" s="1"/>
      <c r="Y488" s="24">
        <f>Y485*Y487</f>
        <v>0</v>
      </c>
      <c r="Z488" s="1"/>
      <c r="AA488" s="24">
        <f>AA485*AA487</f>
        <v>0</v>
      </c>
      <c r="AB488" s="1"/>
      <c r="AC488" s="24">
        <f>AC485*AC487</f>
        <v>0</v>
      </c>
      <c r="AD488" s="1"/>
      <c r="AE488" s="24">
        <f>AE485*AE487</f>
        <v>0</v>
      </c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</row>
    <row r="489" spans="3:108" x14ac:dyDescent="0.4">
      <c r="E489" s="8"/>
      <c r="F489" s="1"/>
      <c r="G489" s="8"/>
      <c r="H489" s="1"/>
      <c r="I489" s="8"/>
      <c r="J489" s="1"/>
      <c r="K489" s="8"/>
      <c r="L489" s="1"/>
      <c r="M489" s="8"/>
      <c r="N489" s="1"/>
      <c r="O489" s="8"/>
      <c r="P489" s="1"/>
      <c r="Q489" s="8"/>
      <c r="R489" s="1"/>
      <c r="S489" s="8"/>
      <c r="T489" s="1"/>
      <c r="U489" s="8"/>
      <c r="V489" s="1"/>
      <c r="W489" s="8"/>
      <c r="X489" s="1"/>
      <c r="Y489" s="8"/>
      <c r="Z489" s="1"/>
      <c r="AA489" s="8"/>
      <c r="AB489" s="1"/>
      <c r="AC489" s="8"/>
      <c r="AD489" s="1"/>
      <c r="AE489" s="8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</row>
    <row r="490" spans="3:108" x14ac:dyDescent="0.4">
      <c r="D490" s="122" t="s">
        <v>23</v>
      </c>
      <c r="E490" s="8" t="str">
        <f>IF(E491&gt;0.2,"1","0")</f>
        <v>0</v>
      </c>
      <c r="F490" s="1"/>
      <c r="G490" s="8" t="str">
        <f>IF(G491&gt;0.2,"1","0")</f>
        <v>0</v>
      </c>
      <c r="H490" s="1"/>
      <c r="I490" s="8" t="str">
        <f>IF(I491&gt;0.2,"1","0")</f>
        <v>0</v>
      </c>
      <c r="J490" s="1"/>
      <c r="K490" s="8" t="str">
        <f>IF(K491&gt;0.2,"1","0")</f>
        <v>0</v>
      </c>
      <c r="L490" s="1"/>
      <c r="M490" s="8" t="str">
        <f>IF(M491&gt;0.2,"1","0")</f>
        <v>0</v>
      </c>
      <c r="N490" s="1"/>
      <c r="O490" s="8" t="str">
        <f>IF(O491&gt;0.2,"1","0")</f>
        <v>0</v>
      </c>
      <c r="P490" s="1"/>
      <c r="Q490" s="8" t="str">
        <f>IF(Q491&gt;0.2,"1","0")</f>
        <v>0</v>
      </c>
      <c r="R490" s="1"/>
      <c r="S490" s="8" t="str">
        <f>IF(S491&gt;0.2,"1","0")</f>
        <v>0</v>
      </c>
      <c r="T490" s="1"/>
      <c r="U490" s="8" t="str">
        <f>IF(U491&gt;0.2,"1","0")</f>
        <v>0</v>
      </c>
      <c r="V490" s="1"/>
      <c r="W490" s="8" t="str">
        <f>IF(W491&gt;0.2,"1","0")</f>
        <v>0</v>
      </c>
      <c r="X490" s="1"/>
      <c r="Y490" s="8" t="str">
        <f>IF(Y491&gt;0.2,"1","0")</f>
        <v>0</v>
      </c>
      <c r="Z490" s="1"/>
      <c r="AA490" s="8" t="str">
        <f>IF(AA491&gt;0.2,"1","0")</f>
        <v>0</v>
      </c>
      <c r="AB490" s="1"/>
      <c r="AC490" s="8" t="str">
        <f>IF(AC491&gt;0.2,"1","0")</f>
        <v>0</v>
      </c>
      <c r="AD490" s="1"/>
      <c r="AE490" s="8" t="str">
        <f>IF(AE491&gt;0.2,"1","0")</f>
        <v>0</v>
      </c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</row>
    <row r="491" spans="3:108" x14ac:dyDescent="0.4">
      <c r="D491" s="12" t="s">
        <v>0</v>
      </c>
      <c r="E491" s="68"/>
      <c r="F491" s="1"/>
      <c r="G491" s="68"/>
      <c r="H491" s="1"/>
      <c r="I491" s="68"/>
      <c r="J491" s="1"/>
      <c r="K491" s="68"/>
      <c r="L491" s="1"/>
      <c r="M491" s="68"/>
      <c r="N491" s="1"/>
      <c r="O491" s="68"/>
      <c r="P491" s="1"/>
      <c r="Q491" s="68"/>
      <c r="R491" s="1"/>
      <c r="S491" s="68"/>
      <c r="T491" s="1"/>
      <c r="U491" s="68"/>
      <c r="V491" s="1"/>
      <c r="W491" s="68"/>
      <c r="X491" s="1"/>
      <c r="Y491" s="68"/>
      <c r="Z491" s="1"/>
      <c r="AA491" s="68"/>
      <c r="AB491" s="1"/>
      <c r="AC491" s="68"/>
      <c r="AD491" s="1"/>
      <c r="AE491" s="68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</row>
    <row r="492" spans="3:108" x14ac:dyDescent="0.4">
      <c r="D492" s="12" t="s">
        <v>1</v>
      </c>
      <c r="E492" s="116"/>
      <c r="F492" s="118"/>
      <c r="G492" s="116"/>
      <c r="H492" s="118"/>
      <c r="I492" s="116"/>
      <c r="J492" s="118"/>
      <c r="K492" s="116"/>
      <c r="L492" s="118"/>
      <c r="M492" s="116"/>
      <c r="N492" s="118"/>
      <c r="O492" s="116"/>
      <c r="P492" s="118"/>
      <c r="Q492" s="116"/>
      <c r="R492" s="118"/>
      <c r="S492" s="116"/>
      <c r="T492" s="118"/>
      <c r="U492" s="116"/>
      <c r="V492" s="118"/>
      <c r="W492" s="116"/>
      <c r="X492" s="118"/>
      <c r="Y492" s="116"/>
      <c r="Z492" s="118"/>
      <c r="AA492" s="116"/>
      <c r="AB492" s="118"/>
      <c r="AC492" s="116"/>
      <c r="AD492" s="118"/>
      <c r="AE492" s="116"/>
      <c r="AF492" s="118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</row>
    <row r="493" spans="3:108" x14ac:dyDescent="0.4">
      <c r="D493" s="14" t="s">
        <v>36</v>
      </c>
      <c r="E493" s="68">
        <v>10</v>
      </c>
      <c r="F493" s="1"/>
      <c r="G493" s="68">
        <v>10</v>
      </c>
      <c r="H493" s="1"/>
      <c r="I493" s="68">
        <v>10</v>
      </c>
      <c r="J493" s="1"/>
      <c r="K493" s="68">
        <v>10</v>
      </c>
      <c r="L493" s="1"/>
      <c r="M493" s="68">
        <v>10</v>
      </c>
      <c r="N493" s="1"/>
      <c r="O493" s="68">
        <v>10</v>
      </c>
      <c r="P493" s="1"/>
      <c r="Q493" s="68">
        <v>10</v>
      </c>
      <c r="R493" s="1"/>
      <c r="S493" s="68">
        <v>10</v>
      </c>
      <c r="T493" s="1"/>
      <c r="U493" s="68">
        <v>10</v>
      </c>
      <c r="V493" s="1"/>
      <c r="W493" s="68">
        <v>10</v>
      </c>
      <c r="X493" s="1"/>
      <c r="Y493" s="68">
        <v>10</v>
      </c>
      <c r="Z493" s="1"/>
      <c r="AA493" s="68">
        <v>10</v>
      </c>
      <c r="AB493" s="1"/>
      <c r="AC493" s="68">
        <v>10</v>
      </c>
      <c r="AD493" s="1"/>
      <c r="AE493" s="68">
        <v>10</v>
      </c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</row>
    <row r="494" spans="3:108" s="3" customFormat="1" x14ac:dyDescent="0.4">
      <c r="D494" s="13" t="s">
        <v>2</v>
      </c>
      <c r="E494" s="24">
        <f>E491*E493</f>
        <v>0</v>
      </c>
      <c r="F494" s="1"/>
      <c r="G494" s="24">
        <f>G491*G493</f>
        <v>0</v>
      </c>
      <c r="H494" s="1"/>
      <c r="I494" s="24">
        <f>I491*I493</f>
        <v>0</v>
      </c>
      <c r="J494" s="1"/>
      <c r="K494" s="24">
        <f>K491*K493</f>
        <v>0</v>
      </c>
      <c r="L494" s="1"/>
      <c r="M494" s="24">
        <f>M491*M493</f>
        <v>0</v>
      </c>
      <c r="N494" s="1"/>
      <c r="O494" s="24">
        <f>O491*O493</f>
        <v>0</v>
      </c>
      <c r="P494" s="1"/>
      <c r="Q494" s="24">
        <f>Q491*Q493</f>
        <v>0</v>
      </c>
      <c r="R494" s="1"/>
      <c r="S494" s="24">
        <f>S491*S493</f>
        <v>0</v>
      </c>
      <c r="T494" s="1"/>
      <c r="U494" s="24">
        <f>U491*U493</f>
        <v>0</v>
      </c>
      <c r="V494" s="1"/>
      <c r="W494" s="24">
        <f>W491*W493</f>
        <v>0</v>
      </c>
      <c r="X494" s="1"/>
      <c r="Y494" s="24">
        <f>Y491*Y493</f>
        <v>0</v>
      </c>
      <c r="Z494" s="1"/>
      <c r="AA494" s="24">
        <f>AA491*AA493</f>
        <v>0</v>
      </c>
      <c r="AB494" s="1"/>
      <c r="AC494" s="24">
        <f>AC491*AC493</f>
        <v>0</v>
      </c>
      <c r="AD494" s="1"/>
      <c r="AE494" s="24">
        <f>AE491*AE493</f>
        <v>0</v>
      </c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</row>
    <row r="495" spans="3:108" x14ac:dyDescent="0.4">
      <c r="E495" s="8"/>
      <c r="F495" s="1"/>
      <c r="G495" s="8"/>
      <c r="H495" s="1"/>
      <c r="I495" s="8"/>
      <c r="J495" s="1"/>
      <c r="K495" s="8"/>
      <c r="L495" s="1"/>
      <c r="M495" s="8"/>
      <c r="N495" s="1"/>
      <c r="O495" s="8"/>
      <c r="P495" s="1"/>
      <c r="Q495" s="8"/>
      <c r="R495" s="1"/>
      <c r="S495" s="8"/>
      <c r="T495" s="1"/>
      <c r="U495" s="8"/>
      <c r="V495" s="1"/>
      <c r="W495" s="8"/>
      <c r="X495" s="1"/>
      <c r="Y495" s="8"/>
      <c r="Z495" s="1"/>
      <c r="AA495" s="8"/>
      <c r="AB495" s="1"/>
      <c r="AC495" s="8"/>
      <c r="AD495" s="1"/>
      <c r="AE495" s="8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</row>
    <row r="496" spans="3:108" x14ac:dyDescent="0.4">
      <c r="D496" s="122" t="s">
        <v>23</v>
      </c>
      <c r="E496" s="8" t="str">
        <f>IF(E497&gt;0.2,"1","0")</f>
        <v>0</v>
      </c>
      <c r="F496" s="1"/>
      <c r="G496" s="8" t="str">
        <f>IF(G497&gt;0.2,"1","0")</f>
        <v>0</v>
      </c>
      <c r="H496" s="1"/>
      <c r="I496" s="8" t="str">
        <f>IF(I497&gt;0.2,"1","0")</f>
        <v>0</v>
      </c>
      <c r="J496" s="1"/>
      <c r="K496" s="8" t="str">
        <f>IF(K497&gt;0.2,"1","0")</f>
        <v>0</v>
      </c>
      <c r="L496" s="1"/>
      <c r="M496" s="8" t="str">
        <f>IF(M497&gt;0.2,"1","0")</f>
        <v>0</v>
      </c>
      <c r="N496" s="1"/>
      <c r="O496" s="8" t="str">
        <f>IF(O497&gt;0.2,"1","0")</f>
        <v>0</v>
      </c>
      <c r="P496" s="1"/>
      <c r="Q496" s="8" t="str">
        <f>IF(Q497&gt;0.2,"1","0")</f>
        <v>0</v>
      </c>
      <c r="R496" s="1"/>
      <c r="S496" s="8" t="str">
        <f>IF(S497&gt;0.2,"1","0")</f>
        <v>0</v>
      </c>
      <c r="T496" s="1"/>
      <c r="U496" s="8" t="str">
        <f>IF(U497&gt;0.2,"1","0")</f>
        <v>0</v>
      </c>
      <c r="V496" s="1"/>
      <c r="W496" s="8" t="str">
        <f>IF(W497&gt;0.2,"1","0")</f>
        <v>0</v>
      </c>
      <c r="X496" s="1"/>
      <c r="Y496" s="8" t="str">
        <f>IF(Y497&gt;0.2,"1","0")</f>
        <v>0</v>
      </c>
      <c r="Z496" s="1"/>
      <c r="AA496" s="8" t="str">
        <f>IF(AA497&gt;0.2,"1","0")</f>
        <v>0</v>
      </c>
      <c r="AB496" s="1"/>
      <c r="AC496" s="8" t="str">
        <f>IF(AC497&gt;0.2,"1","0")</f>
        <v>0</v>
      </c>
      <c r="AD496" s="1"/>
      <c r="AE496" s="8" t="str">
        <f>IF(AE497&gt;0.2,"1","0")</f>
        <v>0</v>
      </c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</row>
    <row r="497" spans="3:108" x14ac:dyDescent="0.4">
      <c r="D497" s="12" t="s">
        <v>0</v>
      </c>
      <c r="E497" s="68"/>
      <c r="F497" s="1"/>
      <c r="G497" s="68"/>
      <c r="H497" s="1"/>
      <c r="I497" s="68"/>
      <c r="J497" s="1"/>
      <c r="K497" s="68"/>
      <c r="L497" s="1"/>
      <c r="M497" s="68"/>
      <c r="N497" s="1"/>
      <c r="O497" s="68"/>
      <c r="P497" s="1"/>
      <c r="Q497" s="68"/>
      <c r="R497" s="1"/>
      <c r="S497" s="68"/>
      <c r="T497" s="1"/>
      <c r="U497" s="68"/>
      <c r="V497" s="1"/>
      <c r="W497" s="68"/>
      <c r="X497" s="1"/>
      <c r="Y497" s="68"/>
      <c r="Z497" s="1"/>
      <c r="AA497" s="68"/>
      <c r="AB497" s="1"/>
      <c r="AC497" s="68"/>
      <c r="AD497" s="1"/>
      <c r="AE497" s="68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</row>
    <row r="498" spans="3:108" x14ac:dyDescent="0.4">
      <c r="D498" s="12" t="s">
        <v>1</v>
      </c>
      <c r="E498" s="116"/>
      <c r="F498" s="118"/>
      <c r="G498" s="116"/>
      <c r="H498" s="118"/>
      <c r="I498" s="116"/>
      <c r="J498" s="118"/>
      <c r="K498" s="116"/>
      <c r="L498" s="118"/>
      <c r="M498" s="116"/>
      <c r="N498" s="118"/>
      <c r="O498" s="116"/>
      <c r="P498" s="118"/>
      <c r="Q498" s="116"/>
      <c r="R498" s="118"/>
      <c r="S498" s="116"/>
      <c r="T498" s="118"/>
      <c r="U498" s="116"/>
      <c r="V498" s="118"/>
      <c r="W498" s="116"/>
      <c r="X498" s="118"/>
      <c r="Y498" s="116"/>
      <c r="Z498" s="118"/>
      <c r="AA498" s="116"/>
      <c r="AB498" s="118"/>
      <c r="AC498" s="116"/>
      <c r="AD498" s="118"/>
      <c r="AE498" s="116"/>
      <c r="AF498" s="118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</row>
    <row r="499" spans="3:108" x14ac:dyDescent="0.4">
      <c r="D499" s="14" t="s">
        <v>36</v>
      </c>
      <c r="E499" s="68">
        <v>10</v>
      </c>
      <c r="F499" s="1"/>
      <c r="G499" s="68">
        <v>10</v>
      </c>
      <c r="H499" s="1"/>
      <c r="I499" s="68">
        <v>10</v>
      </c>
      <c r="J499" s="1"/>
      <c r="K499" s="68">
        <v>10</v>
      </c>
      <c r="L499" s="1"/>
      <c r="M499" s="68">
        <v>10</v>
      </c>
      <c r="N499" s="1"/>
      <c r="O499" s="68">
        <v>10</v>
      </c>
      <c r="P499" s="1"/>
      <c r="Q499" s="68">
        <v>10</v>
      </c>
      <c r="R499" s="1"/>
      <c r="S499" s="68">
        <v>10</v>
      </c>
      <c r="T499" s="1"/>
      <c r="U499" s="68">
        <v>10</v>
      </c>
      <c r="V499" s="1"/>
      <c r="W499" s="68">
        <v>10</v>
      </c>
      <c r="X499" s="1"/>
      <c r="Y499" s="68">
        <v>10</v>
      </c>
      <c r="Z499" s="1"/>
      <c r="AA499" s="68">
        <v>10</v>
      </c>
      <c r="AB499" s="1"/>
      <c r="AC499" s="68">
        <v>10</v>
      </c>
      <c r="AD499" s="1"/>
      <c r="AE499" s="68">
        <v>10</v>
      </c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</row>
    <row r="500" spans="3:108" s="3" customFormat="1" x14ac:dyDescent="0.4">
      <c r="D500" s="13" t="s">
        <v>2</v>
      </c>
      <c r="E500" s="24">
        <f>E497*E499</f>
        <v>0</v>
      </c>
      <c r="F500" s="1"/>
      <c r="G500" s="24">
        <f>G497*G499</f>
        <v>0</v>
      </c>
      <c r="H500" s="1"/>
      <c r="I500" s="24">
        <f>I497*I499</f>
        <v>0</v>
      </c>
      <c r="J500" s="1"/>
      <c r="K500" s="24">
        <f>K497*K499</f>
        <v>0</v>
      </c>
      <c r="L500" s="1"/>
      <c r="M500" s="24">
        <f>M497*M499</f>
        <v>0</v>
      </c>
      <c r="N500" s="1"/>
      <c r="O500" s="24">
        <f>O497*O499</f>
        <v>0</v>
      </c>
      <c r="P500" s="1"/>
      <c r="Q500" s="24">
        <f>Q497*Q499</f>
        <v>0</v>
      </c>
      <c r="R500" s="1"/>
      <c r="S500" s="24">
        <f>S497*S499</f>
        <v>0</v>
      </c>
      <c r="T500" s="1"/>
      <c r="U500" s="24">
        <f>U497*U499</f>
        <v>0</v>
      </c>
      <c r="V500" s="1"/>
      <c r="W500" s="24">
        <f>W497*W499</f>
        <v>0</v>
      </c>
      <c r="X500" s="1"/>
      <c r="Y500" s="24">
        <f>Y497*Y499</f>
        <v>0</v>
      </c>
      <c r="Z500" s="1"/>
      <c r="AA500" s="24">
        <f>AA497*AA499</f>
        <v>0</v>
      </c>
      <c r="AB500" s="1"/>
      <c r="AC500" s="24">
        <f>AC497*AC499</f>
        <v>0</v>
      </c>
      <c r="AD500" s="1"/>
      <c r="AE500" s="24">
        <f>AE497*AE499</f>
        <v>0</v>
      </c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</row>
    <row r="501" spans="3:108" x14ac:dyDescent="0.4">
      <c r="E501" s="8"/>
      <c r="F501" s="1"/>
      <c r="G501" s="8"/>
      <c r="H501" s="1"/>
      <c r="I501" s="8"/>
      <c r="J501" s="1"/>
      <c r="K501" s="8"/>
      <c r="L501" s="1"/>
      <c r="M501" s="8"/>
      <c r="N501" s="1"/>
      <c r="O501" s="8"/>
      <c r="P501" s="1"/>
      <c r="Q501" s="8"/>
      <c r="R501" s="1"/>
      <c r="S501" s="8"/>
      <c r="T501" s="1"/>
      <c r="U501" s="8"/>
      <c r="V501" s="1"/>
      <c r="W501" s="8"/>
      <c r="X501" s="1"/>
      <c r="Y501" s="8"/>
      <c r="Z501" s="1"/>
      <c r="AA501" s="8"/>
      <c r="AB501" s="1"/>
      <c r="AC501" s="8"/>
      <c r="AD501" s="1"/>
      <c r="AE501" s="8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</row>
    <row r="502" spans="3:108" x14ac:dyDescent="0.4">
      <c r="E502" s="8"/>
      <c r="F502" s="1"/>
      <c r="G502" s="8"/>
      <c r="H502" s="1"/>
      <c r="I502" s="8"/>
      <c r="J502" s="1"/>
      <c r="K502" s="8"/>
      <c r="L502" s="1"/>
      <c r="M502" s="8"/>
      <c r="N502" s="1"/>
      <c r="O502" s="8"/>
      <c r="P502" s="1"/>
      <c r="Q502" s="8"/>
      <c r="R502" s="1"/>
      <c r="S502" s="8"/>
      <c r="T502" s="1"/>
      <c r="U502" s="8"/>
      <c r="V502" s="1"/>
      <c r="W502" s="8"/>
      <c r="X502" s="1"/>
      <c r="Y502" s="8"/>
      <c r="Z502" s="1"/>
      <c r="AA502" s="8"/>
      <c r="AB502" s="1"/>
      <c r="AC502" s="8"/>
      <c r="AD502" s="1"/>
      <c r="AE502" s="8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</row>
    <row r="503" spans="3:108" x14ac:dyDescent="0.4">
      <c r="C503" s="101" t="s">
        <v>46</v>
      </c>
      <c r="E503" s="8"/>
      <c r="F503" s="1"/>
      <c r="G503" s="8"/>
      <c r="H503" s="1"/>
      <c r="I503" s="8"/>
      <c r="J503" s="1"/>
      <c r="K503" s="8"/>
      <c r="L503" s="1"/>
      <c r="M503" s="8"/>
      <c r="N503" s="1"/>
      <c r="O503" s="8"/>
      <c r="P503" s="1"/>
      <c r="Q503" s="8"/>
      <c r="R503" s="1"/>
      <c r="S503" s="8"/>
      <c r="T503" s="1"/>
      <c r="U503" s="8"/>
      <c r="V503" s="1"/>
      <c r="W503" s="8"/>
      <c r="X503" s="1"/>
      <c r="Y503" s="8"/>
      <c r="Z503" s="1"/>
      <c r="AA503" s="8"/>
      <c r="AB503" s="1"/>
      <c r="AC503" s="8"/>
      <c r="AD503" s="1"/>
      <c r="AE503" s="8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</row>
    <row r="504" spans="3:108" x14ac:dyDescent="0.4">
      <c r="D504" s="40" t="s">
        <v>62</v>
      </c>
      <c r="E504" s="47">
        <f>+E386+E392+E398+E404+E410+E416+E422+E428+E434+E440+E446+E452+E458+E464+E470+E476+E482+E488+E494+E500</f>
        <v>842</v>
      </c>
      <c r="F504" s="1"/>
      <c r="G504" s="47">
        <f>+G386+G392+G398+G404+G410+G416+G422+G428+G434+G440+G446+G452+G458+G464+G470+G476+G482+G488+G494+G500</f>
        <v>514</v>
      </c>
      <c r="H504" s="1"/>
      <c r="I504" s="47">
        <f>+I386+I392+I398+I404+I410+I416+I422+I428+I434+I440+I446+I452+I458+I464+I470+I476+I482+I488+I494+I500</f>
        <v>326</v>
      </c>
      <c r="J504" s="1"/>
      <c r="K504" s="47">
        <f>+K386+K392+K398+K404+K410+K416+K422+K428+K434+K440+K446+K452+K458+K464+K470+K476+K482+K488+K494+K500</f>
        <v>828</v>
      </c>
      <c r="L504" s="1"/>
      <c r="M504" s="47">
        <f>+M386+M392+M398+M404+M410+M416+M422+M428+M434+M440+M446+M452+M458+M464+M470+M476+M482+M488+M494+M500</f>
        <v>150</v>
      </c>
      <c r="N504" s="1"/>
      <c r="O504" s="47">
        <f>+O386+O392+O398+O404+O410+O416+O422+O428+O434+O440+O446+O452+O458+O464+O470+O476+O482+O488+O494+O500</f>
        <v>340</v>
      </c>
      <c r="P504" s="1"/>
      <c r="Q504" s="47">
        <f>+Q386+Q392+Q398+Q404+Q410+Q416+Q422+Q428+Q434+Q440+Q446+Q452+Q458+Q464+Q470+Q476+Q482+Q488+Q494+Q500</f>
        <v>220</v>
      </c>
      <c r="R504" s="1"/>
      <c r="S504" s="47">
        <f>+S386+S392+S398+S404+S410+S416+S422+S428+S434+S440+S446+S452+S458+S464+S470+S476+S482+S488+S494+S500</f>
        <v>208</v>
      </c>
      <c r="T504" s="1"/>
      <c r="U504" s="47">
        <f>+U386+U392+U398+U404+U410+U416+U422+U428+U434+U440+U446+U452+U458+U464+U470+U476+U482+U488+U494+U500</f>
        <v>337</v>
      </c>
      <c r="V504" s="1"/>
      <c r="W504" s="47">
        <f>+W386+W392+W398+W404+W410+W416+W422+W428+W434+W440+W446+W452+W458+W464+W470+W476+W482+W488+W494+W500</f>
        <v>835</v>
      </c>
      <c r="X504" s="1"/>
      <c r="Y504" s="47">
        <f>+Y386+Y392+Y398+Y404+Y410+Y416+Y422+Y428+Y434+Y440+Y446+Y452+Y458+Y464+Y470+Y476+Y482+Y488+Y494+Y500</f>
        <v>1214</v>
      </c>
      <c r="Z504" s="1"/>
      <c r="AA504" s="47">
        <f>+AA386+AA392+AA398+AA404+AA410+AA416+AA422+AA428+AA434+AA440+AA446+AA452+AA458+AA464+AA470+AA476+AA482+AA488+AA494+AA500</f>
        <v>818</v>
      </c>
      <c r="AB504" s="1"/>
      <c r="AC504" s="47">
        <f>+AC386+AC392+AC398+AC404+AC410+AC416+AC422+AC428+AC434+AC440+AC446+AC452+AC458+AC464+AC470+AC476+AC482+AC488+AC494+AC500</f>
        <v>890</v>
      </c>
      <c r="AD504" s="1"/>
      <c r="AE504" s="47">
        <f>+AE386+AE392+AE398+AE404+AE410+AE416+AE422+AE428+AE434+AE440+AE446+AE452+AE458+AE464+AE470+AE476+AE482+AE488+AE494+AE500</f>
        <v>226</v>
      </c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</row>
    <row r="505" spans="3:108" x14ac:dyDescent="0.4">
      <c r="D505" s="63" t="s">
        <v>64</v>
      </c>
      <c r="E505" s="63">
        <f>+E382+E388+E394+E400+E406+E412+E418+E424+E430+E436+E442+E448+E454+E460+E466+E472+E478+E484+E490+E496</f>
        <v>5</v>
      </c>
      <c r="F505" s="1"/>
      <c r="G505" s="63">
        <f>+G382+G388+G394+G400+G406+G412+G418+G424+G430+G436+G442+G448+G454+G460+G466+G472+G478+G484+G490+G496</f>
        <v>3</v>
      </c>
      <c r="H505" s="1"/>
      <c r="I505" s="63">
        <f>+I382+I388+I394+I400+I406+I412+I418+I424+I430+I436+I442+I448+I454+I460+I466+I472+I478+I484+I490+I496</f>
        <v>2</v>
      </c>
      <c r="J505" s="1"/>
      <c r="K505" s="63">
        <f>+K382+K388+K394+K400+K406+K412+K418+K424+K430+K436+K442+K448+K454+K460+K466+K472+K478+K484+K490+K496</f>
        <v>5</v>
      </c>
      <c r="L505" s="1"/>
      <c r="M505" s="63">
        <f>+M382+M388+M394+M400+M406+M412+M418+M424+M430+M436+M442+M448+M454+M460+M466+M472+M478+M484+M490+M496</f>
        <v>1</v>
      </c>
      <c r="N505" s="1"/>
      <c r="O505" s="63">
        <f>+O382+O388+O394+O400+O406+O412+O418+O424+O430+O436+O442+O448+O454+O460+O466+O472+O478+O484+O490+O496</f>
        <v>2</v>
      </c>
      <c r="P505" s="1"/>
      <c r="Q505" s="63">
        <f>+Q382+Q388+Q394+Q400+Q406+Q412+Q418+Q424+Q430+Q436+Q442+Q448+Q454+Q460+Q466+Q472+Q478+Q484+Q490+Q496</f>
        <v>1</v>
      </c>
      <c r="R505" s="1"/>
      <c r="S505" s="63">
        <f>+S382+S388+S394+S400+S406+S412+S418+S424+S430+S436+S442+S448+S454+S460+S466+S472+S478+S484+S490+S496</f>
        <v>1</v>
      </c>
      <c r="T505" s="1"/>
      <c r="U505" s="63">
        <f>+U382+U388+U394+U400+U406+U412+U418+U424+U430+U436+U442+U448+U454+U460+U466+U472+U478+U484+U490+U496</f>
        <v>2</v>
      </c>
      <c r="V505" s="1"/>
      <c r="W505" s="63">
        <f>+W382+W388+W394+W400+W406+W412+W418+W424+W430+W436+W442+W448+W454+W460+W466+W472+W478+W484+W490+W496</f>
        <v>5</v>
      </c>
      <c r="X505" s="1"/>
      <c r="Y505" s="63">
        <f>+Y382+Y388+Y394+Y400+Y406+Y412+Y418+Y424+Y430+Y436+Y442+Y448+Y454+Y460+Y466+Y472+Y478+Y484+Y490+Y496</f>
        <v>5</v>
      </c>
      <c r="Z505" s="1"/>
      <c r="AA505" s="63">
        <f>+AA382+AA388+AA394+AA400+AA406+AA412+AA418+AA424+AA430+AA436+AA442+AA448+AA454+AA460+AA466+AA472+AA478+AA484+AA490+AA496</f>
        <v>5</v>
      </c>
      <c r="AB505" s="1"/>
      <c r="AC505" s="63">
        <f>+AC382+AC388+AC394+AC400+AC406+AC412+AC418+AC424+AC430+AC436+AC442+AC448+AC454+AC460+AC466+AC472+AC478+AC484+AC490+AC496</f>
        <v>5</v>
      </c>
      <c r="AD505" s="1"/>
      <c r="AE505" s="63">
        <f>+AE382+AE388+AE394+AE400+AE406+AE412+AE418+AE424+AE430+AE436+AE442+AE448+AE454+AE460+AE466+AE472+AE478+AE484+AE490+AE496</f>
        <v>1</v>
      </c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</row>
    <row r="506" spans="3:108" x14ac:dyDescent="0.4">
      <c r="C506" s="70" t="s">
        <v>78</v>
      </c>
      <c r="D506" s="123" t="s">
        <v>67</v>
      </c>
      <c r="E506" s="8">
        <v>0</v>
      </c>
      <c r="F506" s="1"/>
      <c r="G506" s="8">
        <v>0</v>
      </c>
      <c r="H506" s="1"/>
      <c r="I506" s="8">
        <v>0</v>
      </c>
      <c r="J506" s="1"/>
      <c r="K506" s="8" t="str">
        <f>IF(K507&gt;0.2,"1","0")</f>
        <v>0</v>
      </c>
      <c r="L506" s="1"/>
      <c r="M506" s="8" t="str">
        <f>IF(M507&gt;0.2,"1","0")</f>
        <v>0</v>
      </c>
      <c r="N506" s="1"/>
      <c r="O506" s="8">
        <v>0</v>
      </c>
      <c r="P506" s="1"/>
      <c r="Q506" s="8">
        <v>0</v>
      </c>
      <c r="R506" s="1"/>
      <c r="S506" s="8" t="str">
        <f>IF(S507&gt;0.2,"1","0")</f>
        <v>0</v>
      </c>
      <c r="T506" s="1"/>
      <c r="U506" s="8" t="str">
        <f>IF(U507&gt;0.2,"1","0")</f>
        <v>0</v>
      </c>
      <c r="V506" s="1"/>
      <c r="W506" s="8" t="str">
        <f>IF(W507&gt;0.2,"1","0")</f>
        <v>0</v>
      </c>
      <c r="X506" s="1"/>
      <c r="Y506" s="8" t="str">
        <f>IF(Y507&gt;0.2,"1","0")</f>
        <v>0</v>
      </c>
      <c r="Z506" s="1"/>
      <c r="AA506" s="8" t="str">
        <f>IF(AA507&gt;0.2,"1","0")</f>
        <v>0</v>
      </c>
      <c r="AB506" s="1"/>
      <c r="AC506" s="8" t="str">
        <f>IF(AC507&gt;0.2,"1","0")</f>
        <v>0</v>
      </c>
      <c r="AD506" s="1"/>
      <c r="AE506" s="8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</row>
    <row r="507" spans="3:108" x14ac:dyDescent="0.4">
      <c r="C507" s="70" t="s">
        <v>79</v>
      </c>
      <c r="D507" s="12" t="s">
        <v>0</v>
      </c>
      <c r="E507" s="68"/>
      <c r="F507" s="1"/>
      <c r="G507" s="68"/>
      <c r="H507" s="1"/>
      <c r="I507" s="68"/>
      <c r="J507" s="1"/>
      <c r="K507" s="68"/>
      <c r="L507" s="1"/>
      <c r="M507" s="68"/>
      <c r="N507" s="1"/>
      <c r="O507" s="68"/>
      <c r="P507" s="1"/>
      <c r="Q507" s="68"/>
      <c r="R507" s="1"/>
      <c r="S507" s="68"/>
      <c r="T507" s="1"/>
      <c r="U507" s="68"/>
      <c r="V507" s="1"/>
      <c r="W507" s="68"/>
      <c r="X507" s="1"/>
      <c r="Y507" s="68"/>
      <c r="Z507" s="1"/>
      <c r="AA507" s="68"/>
      <c r="AB507" s="1"/>
      <c r="AC507" s="68"/>
      <c r="AD507" s="1"/>
      <c r="AE507" s="68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</row>
    <row r="508" spans="3:108" x14ac:dyDescent="0.4">
      <c r="C508" s="70" t="s">
        <v>80</v>
      </c>
      <c r="D508" s="12" t="s">
        <v>1</v>
      </c>
      <c r="E508" s="116"/>
      <c r="F508" s="118"/>
      <c r="G508" s="116"/>
      <c r="H508" s="118"/>
      <c r="I508" s="116"/>
      <c r="J508" s="118"/>
      <c r="K508" s="116"/>
      <c r="L508" s="118"/>
      <c r="M508" s="116"/>
      <c r="N508" s="118"/>
      <c r="O508" s="116"/>
      <c r="P508" s="118"/>
      <c r="Q508" s="116"/>
      <c r="R508" s="118"/>
      <c r="S508" s="116"/>
      <c r="T508" s="118"/>
      <c r="U508" s="116"/>
      <c r="V508" s="118"/>
      <c r="W508" s="116"/>
      <c r="X508" s="118"/>
      <c r="Y508" s="116"/>
      <c r="Z508" s="118"/>
      <c r="AA508" s="116"/>
      <c r="AB508" s="118"/>
      <c r="AC508" s="116"/>
      <c r="AD508" s="118"/>
      <c r="AE508" s="116"/>
      <c r="AF508" s="118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</row>
    <row r="509" spans="3:108" x14ac:dyDescent="0.4">
      <c r="D509" s="14" t="s">
        <v>36</v>
      </c>
      <c r="E509" s="68">
        <v>10</v>
      </c>
      <c r="F509" s="1"/>
      <c r="G509" s="68">
        <v>10</v>
      </c>
      <c r="H509" s="1"/>
      <c r="I509" s="68">
        <v>10</v>
      </c>
      <c r="J509" s="1"/>
      <c r="K509" s="68">
        <v>10</v>
      </c>
      <c r="L509" s="1"/>
      <c r="M509" s="68">
        <v>10</v>
      </c>
      <c r="N509" s="1"/>
      <c r="O509" s="68">
        <v>10</v>
      </c>
      <c r="P509" s="1"/>
      <c r="Q509" s="68">
        <v>10</v>
      </c>
      <c r="R509" s="1"/>
      <c r="S509" s="68">
        <v>10</v>
      </c>
      <c r="T509" s="1"/>
      <c r="U509" s="68">
        <v>10</v>
      </c>
      <c r="V509" s="1"/>
      <c r="W509" s="68">
        <v>10</v>
      </c>
      <c r="X509" s="1"/>
      <c r="Y509" s="68">
        <v>10</v>
      </c>
      <c r="Z509" s="1"/>
      <c r="AA509" s="68">
        <v>10</v>
      </c>
      <c r="AB509" s="1"/>
      <c r="AC509" s="68">
        <v>10</v>
      </c>
      <c r="AD509" s="1"/>
      <c r="AE509" s="68">
        <v>10</v>
      </c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</row>
    <row r="510" spans="3:108" x14ac:dyDescent="0.4">
      <c r="D510" s="13" t="s">
        <v>2</v>
      </c>
      <c r="E510" s="24">
        <f>E507*E509</f>
        <v>0</v>
      </c>
      <c r="F510" s="1"/>
      <c r="G510" s="24">
        <f>G507*G509</f>
        <v>0</v>
      </c>
      <c r="H510" s="1"/>
      <c r="I510" s="24">
        <f>I507*I509</f>
        <v>0</v>
      </c>
      <c r="J510" s="1"/>
      <c r="K510" s="24">
        <f>K507*K509</f>
        <v>0</v>
      </c>
      <c r="L510" s="1"/>
      <c r="M510" s="24">
        <f>M507*M509</f>
        <v>0</v>
      </c>
      <c r="N510" s="1"/>
      <c r="O510" s="24">
        <f>O507*O509</f>
        <v>0</v>
      </c>
      <c r="P510" s="1"/>
      <c r="Q510" s="24">
        <f>Q507*Q509</f>
        <v>0</v>
      </c>
      <c r="R510" s="1"/>
      <c r="S510" s="24">
        <f>S507*S509</f>
        <v>0</v>
      </c>
      <c r="T510" s="1"/>
      <c r="U510" s="24">
        <f>U507*U509</f>
        <v>0</v>
      </c>
      <c r="V510" s="1"/>
      <c r="W510" s="24">
        <f>W507*W509</f>
        <v>0</v>
      </c>
      <c r="X510" s="1"/>
      <c r="Y510" s="24">
        <f>Y507*Y509</f>
        <v>0</v>
      </c>
      <c r="Z510" s="1"/>
      <c r="AA510" s="24">
        <f>AA507*AA509</f>
        <v>0</v>
      </c>
      <c r="AB510" s="1"/>
      <c r="AC510" s="24">
        <f>AC507*AC509</f>
        <v>0</v>
      </c>
      <c r="AD510" s="1"/>
      <c r="AE510" s="24">
        <f>AE507*AE509</f>
        <v>0</v>
      </c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</row>
    <row r="511" spans="3:108" x14ac:dyDescent="0.4">
      <c r="E511" s="8"/>
      <c r="F511" s="1"/>
      <c r="G511" s="8"/>
      <c r="H511" s="1"/>
      <c r="I511" s="8"/>
      <c r="J511" s="1"/>
      <c r="K511" s="8"/>
      <c r="L511" s="1"/>
      <c r="M511" s="8"/>
      <c r="N511" s="1"/>
      <c r="O511" s="8"/>
      <c r="P511" s="1"/>
      <c r="Q511" s="8"/>
      <c r="R511" s="1"/>
      <c r="S511" s="8"/>
      <c r="T511" s="1"/>
      <c r="U511" s="8"/>
      <c r="V511" s="1"/>
      <c r="W511" s="8"/>
      <c r="X511" s="1"/>
      <c r="Y511" s="8"/>
      <c r="Z511" s="1"/>
      <c r="AA511" s="8"/>
      <c r="AB511" s="1"/>
      <c r="AC511" s="8"/>
      <c r="AD511" s="1"/>
      <c r="AE511" s="8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</row>
    <row r="512" spans="3:108" x14ac:dyDescent="0.4">
      <c r="D512" s="123" t="s">
        <v>67</v>
      </c>
      <c r="E512" s="8" t="str">
        <f>IF(E513&gt;0.2,"1","0")</f>
        <v>0</v>
      </c>
      <c r="F512" s="1"/>
      <c r="G512" s="8" t="str">
        <f>IF(G513&gt;0.2,"1","0")</f>
        <v>0</v>
      </c>
      <c r="H512" s="1"/>
      <c r="I512" s="8" t="str">
        <f>IF(I513&gt;0.2,"1","0")</f>
        <v>0</v>
      </c>
      <c r="J512" s="1"/>
      <c r="K512" s="8" t="str">
        <f>IF(K513&gt;0.2,"1","0")</f>
        <v>0</v>
      </c>
      <c r="L512" s="1"/>
      <c r="M512" s="8" t="str">
        <f>IF(M513&gt;0.2,"1","0")</f>
        <v>0</v>
      </c>
      <c r="N512" s="1"/>
      <c r="O512" s="8" t="str">
        <f>IF(O513&gt;0.2,"1","0")</f>
        <v>0</v>
      </c>
      <c r="P512" s="1"/>
      <c r="Q512" s="8" t="str">
        <f>IF(Q513&gt;0.2,"1","0")</f>
        <v>0</v>
      </c>
      <c r="R512" s="1"/>
      <c r="S512" s="8" t="str">
        <f>IF(S513&gt;0.2,"1","0")</f>
        <v>0</v>
      </c>
      <c r="T512" s="1"/>
      <c r="U512" s="8" t="str">
        <f>IF(U513&gt;0.2,"1","0")</f>
        <v>0</v>
      </c>
      <c r="V512" s="1"/>
      <c r="W512" s="8" t="str">
        <f>IF(W513&gt;0.2,"1","0")</f>
        <v>0</v>
      </c>
      <c r="X512" s="1"/>
      <c r="Y512" s="8" t="str">
        <f>IF(Y513&gt;0.2,"1","0")</f>
        <v>0</v>
      </c>
      <c r="Z512" s="1"/>
      <c r="AA512" s="8" t="str">
        <f>IF(AA513&gt;0.2,"1","0")</f>
        <v>0</v>
      </c>
      <c r="AB512" s="1"/>
      <c r="AC512" s="8" t="str">
        <f>IF(AC513&gt;0.2,"1","0")</f>
        <v>0</v>
      </c>
      <c r="AD512" s="1"/>
      <c r="AE512" s="8" t="str">
        <f>IF(AE513&gt;0.2,"1","0")</f>
        <v>0</v>
      </c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</row>
    <row r="513" spans="4:108" x14ac:dyDescent="0.4">
      <c r="D513" s="12" t="s">
        <v>0</v>
      </c>
      <c r="E513" s="68"/>
      <c r="F513" s="1"/>
      <c r="G513" s="68"/>
      <c r="H513" s="1"/>
      <c r="I513" s="68"/>
      <c r="J513" s="1"/>
      <c r="K513" s="68"/>
      <c r="L513" s="1"/>
      <c r="M513" s="68"/>
      <c r="N513" s="1"/>
      <c r="O513" s="68"/>
      <c r="P513" s="1"/>
      <c r="Q513" s="68"/>
      <c r="R513" s="1"/>
      <c r="S513" s="68"/>
      <c r="T513" s="1"/>
      <c r="U513" s="68"/>
      <c r="V513" s="1"/>
      <c r="W513" s="68"/>
      <c r="X513" s="1"/>
      <c r="Y513" s="68"/>
      <c r="Z513" s="1"/>
      <c r="AA513" s="68"/>
      <c r="AB513" s="1"/>
      <c r="AC513" s="68"/>
      <c r="AD513" s="1"/>
      <c r="AE513" s="68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</row>
    <row r="514" spans="4:108" x14ac:dyDescent="0.4">
      <c r="D514" s="12" t="s">
        <v>1</v>
      </c>
      <c r="E514" s="116"/>
      <c r="F514" s="118"/>
      <c r="G514" s="116"/>
      <c r="H514" s="118"/>
      <c r="I514" s="116"/>
      <c r="J514" s="118"/>
      <c r="K514" s="116"/>
      <c r="L514" s="118"/>
      <c r="M514" s="116"/>
      <c r="N514" s="118"/>
      <c r="O514" s="116"/>
      <c r="P514" s="118"/>
      <c r="Q514" s="116"/>
      <c r="R514" s="118"/>
      <c r="S514" s="116"/>
      <c r="T514" s="118"/>
      <c r="U514" s="116"/>
      <c r="V514" s="118"/>
      <c r="W514" s="116"/>
      <c r="X514" s="118"/>
      <c r="Y514" s="116"/>
      <c r="Z514" s="118"/>
      <c r="AA514" s="116"/>
      <c r="AB514" s="118"/>
      <c r="AC514" s="116"/>
      <c r="AD514" s="118"/>
      <c r="AE514" s="116"/>
      <c r="AF514" s="118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</row>
    <row r="515" spans="4:108" x14ac:dyDescent="0.4">
      <c r="D515" s="14" t="s">
        <v>36</v>
      </c>
      <c r="E515" s="68">
        <v>10</v>
      </c>
      <c r="F515" s="1"/>
      <c r="G515" s="68">
        <v>10</v>
      </c>
      <c r="H515" s="1"/>
      <c r="I515" s="68">
        <v>10</v>
      </c>
      <c r="J515" s="1"/>
      <c r="K515" s="68">
        <v>10</v>
      </c>
      <c r="L515" s="1"/>
      <c r="M515" s="68">
        <v>10</v>
      </c>
      <c r="N515" s="1"/>
      <c r="O515" s="68">
        <v>10</v>
      </c>
      <c r="P515" s="1"/>
      <c r="Q515" s="68">
        <v>10</v>
      </c>
      <c r="R515" s="1"/>
      <c r="S515" s="68">
        <v>10</v>
      </c>
      <c r="T515" s="1"/>
      <c r="U515" s="68">
        <v>10</v>
      </c>
      <c r="V515" s="1"/>
      <c r="W515" s="68">
        <v>10</v>
      </c>
      <c r="X515" s="1"/>
      <c r="Y515" s="68">
        <v>10</v>
      </c>
      <c r="Z515" s="1"/>
      <c r="AA515" s="68">
        <v>10</v>
      </c>
      <c r="AB515" s="1"/>
      <c r="AC515" s="68">
        <v>10</v>
      </c>
      <c r="AD515" s="1"/>
      <c r="AE515" s="68">
        <v>10</v>
      </c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</row>
    <row r="516" spans="4:108" x14ac:dyDescent="0.4">
      <c r="D516" s="13" t="s">
        <v>2</v>
      </c>
      <c r="E516" s="24">
        <f>E513*E515</f>
        <v>0</v>
      </c>
      <c r="F516" s="1"/>
      <c r="G516" s="24">
        <f>G513*G515</f>
        <v>0</v>
      </c>
      <c r="H516" s="1"/>
      <c r="I516" s="24">
        <f>I513*I515</f>
        <v>0</v>
      </c>
      <c r="J516" s="1"/>
      <c r="K516" s="24">
        <f>K513*K515</f>
        <v>0</v>
      </c>
      <c r="L516" s="1"/>
      <c r="M516" s="24">
        <f>M513*M515</f>
        <v>0</v>
      </c>
      <c r="N516" s="1"/>
      <c r="O516" s="24">
        <f>O513*O515</f>
        <v>0</v>
      </c>
      <c r="P516" s="1"/>
      <c r="Q516" s="24">
        <f>Q513*Q515</f>
        <v>0</v>
      </c>
      <c r="R516" s="1"/>
      <c r="S516" s="24">
        <f>S513*S515</f>
        <v>0</v>
      </c>
      <c r="T516" s="1"/>
      <c r="U516" s="24">
        <f>U513*U515</f>
        <v>0</v>
      </c>
      <c r="V516" s="1"/>
      <c r="W516" s="24">
        <f>W513*W515</f>
        <v>0</v>
      </c>
      <c r="X516" s="1"/>
      <c r="Y516" s="24">
        <f>Y513*Y515</f>
        <v>0</v>
      </c>
      <c r="Z516" s="1"/>
      <c r="AA516" s="24">
        <f>AA513*AA515</f>
        <v>0</v>
      </c>
      <c r="AB516" s="1"/>
      <c r="AC516" s="24">
        <f>AC513*AC515</f>
        <v>0</v>
      </c>
      <c r="AD516" s="1"/>
      <c r="AE516" s="24">
        <f>AE513*AE515</f>
        <v>0</v>
      </c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</row>
    <row r="517" spans="4:108" x14ac:dyDescent="0.4">
      <c r="E517" s="8"/>
      <c r="F517" s="1"/>
      <c r="G517" s="8"/>
      <c r="H517" s="1"/>
      <c r="I517" s="8"/>
      <c r="J517" s="1"/>
      <c r="K517" s="8"/>
      <c r="L517" s="1"/>
      <c r="M517" s="8"/>
      <c r="N517" s="1"/>
      <c r="O517" s="8"/>
      <c r="P517" s="1"/>
      <c r="Q517" s="8"/>
      <c r="R517" s="1"/>
      <c r="S517" s="8"/>
      <c r="T517" s="1"/>
      <c r="U517" s="8"/>
      <c r="V517" s="1"/>
      <c r="W517" s="8"/>
      <c r="X517" s="1"/>
      <c r="Y517" s="8"/>
      <c r="Z517" s="1"/>
      <c r="AA517" s="8"/>
      <c r="AB517" s="1"/>
      <c r="AC517" s="8"/>
      <c r="AD517" s="1"/>
      <c r="AE517" s="8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</row>
    <row r="518" spans="4:108" x14ac:dyDescent="0.4">
      <c r="D518" s="123" t="s">
        <v>67</v>
      </c>
      <c r="E518" s="8" t="str">
        <f>IF(E519&gt;0.2,"1","0")</f>
        <v>0</v>
      </c>
      <c r="F518" s="1"/>
      <c r="G518" s="8" t="str">
        <f>IF(G519&gt;0.2,"1","0")</f>
        <v>0</v>
      </c>
      <c r="H518" s="1"/>
      <c r="I518" s="8" t="str">
        <f>IF(I519&gt;0.2,"1","0")</f>
        <v>0</v>
      </c>
      <c r="J518" s="1"/>
      <c r="K518" s="8" t="str">
        <f>IF(K519&gt;0.2,"1","0")</f>
        <v>0</v>
      </c>
      <c r="L518" s="1"/>
      <c r="M518" s="8" t="str">
        <f>IF(M519&gt;0.2,"1","0")</f>
        <v>0</v>
      </c>
      <c r="N518" s="1"/>
      <c r="O518" s="8" t="str">
        <f>IF(O519&gt;0.2,"1","0")</f>
        <v>0</v>
      </c>
      <c r="P518" s="1"/>
      <c r="Q518" s="8" t="str">
        <f>IF(Q519&gt;0.2,"1","0")</f>
        <v>0</v>
      </c>
      <c r="R518" s="1"/>
      <c r="S518" s="8" t="str">
        <f>IF(S519&gt;0.2,"1","0")</f>
        <v>0</v>
      </c>
      <c r="T518" s="1"/>
      <c r="U518" s="8" t="str">
        <f>IF(U519&gt;0.2,"1","0")</f>
        <v>0</v>
      </c>
      <c r="V518" s="1"/>
      <c r="W518" s="8" t="str">
        <f>IF(W519&gt;0.2,"1","0")</f>
        <v>0</v>
      </c>
      <c r="X518" s="1"/>
      <c r="Y518" s="8" t="str">
        <f>IF(Y519&gt;0.2,"1","0")</f>
        <v>0</v>
      </c>
      <c r="Z518" s="1"/>
      <c r="AA518" s="8" t="str">
        <f>IF(AA519&gt;0.2,"1","0")</f>
        <v>0</v>
      </c>
      <c r="AB518" s="1"/>
      <c r="AC518" s="8" t="str">
        <f>IF(AC519&gt;0.2,"1","0")</f>
        <v>0</v>
      </c>
      <c r="AD518" s="1"/>
      <c r="AE518" s="8" t="str">
        <f>IF(AE519&gt;0.2,"1","0")</f>
        <v>0</v>
      </c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</row>
    <row r="519" spans="4:108" x14ac:dyDescent="0.4">
      <c r="D519" s="12" t="s">
        <v>0</v>
      </c>
      <c r="E519" s="68"/>
      <c r="F519" s="1"/>
      <c r="G519" s="68"/>
      <c r="H519" s="1"/>
      <c r="I519" s="68"/>
      <c r="J519" s="1"/>
      <c r="K519" s="68"/>
      <c r="L519" s="1"/>
      <c r="M519" s="68"/>
      <c r="N519" s="1"/>
      <c r="O519" s="68"/>
      <c r="P519" s="1"/>
      <c r="Q519" s="68"/>
      <c r="R519" s="1"/>
      <c r="S519" s="68"/>
      <c r="T519" s="1"/>
      <c r="U519" s="68"/>
      <c r="V519" s="1"/>
      <c r="W519" s="68"/>
      <c r="X519" s="1"/>
      <c r="Y519" s="68"/>
      <c r="Z519" s="1"/>
      <c r="AA519" s="68"/>
      <c r="AB519" s="1"/>
      <c r="AC519" s="68"/>
      <c r="AD519" s="1"/>
      <c r="AE519" s="68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</row>
    <row r="520" spans="4:108" x14ac:dyDescent="0.4">
      <c r="D520" s="12" t="s">
        <v>1</v>
      </c>
      <c r="E520" s="116"/>
      <c r="F520" s="118"/>
      <c r="G520" s="116"/>
      <c r="H520" s="118"/>
      <c r="I520" s="116"/>
      <c r="J520" s="118"/>
      <c r="K520" s="116"/>
      <c r="L520" s="118"/>
      <c r="M520" s="116"/>
      <c r="N520" s="118"/>
      <c r="O520" s="116"/>
      <c r="P520" s="118"/>
      <c r="Q520" s="116"/>
      <c r="R520" s="118"/>
      <c r="S520" s="116"/>
      <c r="T520" s="118"/>
      <c r="U520" s="116"/>
      <c r="V520" s="118"/>
      <c r="W520" s="116"/>
      <c r="X520" s="118"/>
      <c r="Y520" s="116"/>
      <c r="Z520" s="118"/>
      <c r="AA520" s="116"/>
      <c r="AB520" s="118"/>
      <c r="AC520" s="116"/>
      <c r="AD520" s="118"/>
      <c r="AE520" s="116"/>
      <c r="AF520" s="118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</row>
    <row r="521" spans="4:108" x14ac:dyDescent="0.4">
      <c r="D521" s="14" t="s">
        <v>36</v>
      </c>
      <c r="E521" s="68">
        <v>10</v>
      </c>
      <c r="F521" s="1"/>
      <c r="G521" s="68">
        <v>10</v>
      </c>
      <c r="H521" s="1"/>
      <c r="I521" s="68">
        <v>10</v>
      </c>
      <c r="J521" s="1"/>
      <c r="K521" s="68">
        <v>10</v>
      </c>
      <c r="L521" s="1"/>
      <c r="M521" s="68">
        <v>10</v>
      </c>
      <c r="N521" s="1"/>
      <c r="O521" s="68">
        <v>10</v>
      </c>
      <c r="P521" s="1"/>
      <c r="Q521" s="68">
        <v>10</v>
      </c>
      <c r="R521" s="1"/>
      <c r="S521" s="68">
        <v>10</v>
      </c>
      <c r="T521" s="1"/>
      <c r="U521" s="68">
        <v>10</v>
      </c>
      <c r="V521" s="1"/>
      <c r="W521" s="68">
        <v>10</v>
      </c>
      <c r="X521" s="1"/>
      <c r="Y521" s="68">
        <v>10</v>
      </c>
      <c r="Z521" s="1"/>
      <c r="AA521" s="68">
        <v>10</v>
      </c>
      <c r="AB521" s="1"/>
      <c r="AC521" s="68">
        <v>10</v>
      </c>
      <c r="AD521" s="1"/>
      <c r="AE521" s="68">
        <v>10</v>
      </c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</row>
    <row r="522" spans="4:108" x14ac:dyDescent="0.4">
      <c r="D522" s="13" t="s">
        <v>2</v>
      </c>
      <c r="E522" s="24">
        <f>E519*E521</f>
        <v>0</v>
      </c>
      <c r="F522" s="1"/>
      <c r="G522" s="24">
        <f>G519*G521</f>
        <v>0</v>
      </c>
      <c r="H522" s="1"/>
      <c r="I522" s="24">
        <f>I519*I521</f>
        <v>0</v>
      </c>
      <c r="J522" s="1"/>
      <c r="K522" s="24">
        <f>K519*K521</f>
        <v>0</v>
      </c>
      <c r="L522" s="1"/>
      <c r="M522" s="24">
        <f>M519*M521</f>
        <v>0</v>
      </c>
      <c r="N522" s="1"/>
      <c r="O522" s="24">
        <f>O519*O521</f>
        <v>0</v>
      </c>
      <c r="P522" s="1"/>
      <c r="Q522" s="24">
        <f>Q519*Q521</f>
        <v>0</v>
      </c>
      <c r="R522" s="1"/>
      <c r="S522" s="24">
        <f>S519*S521</f>
        <v>0</v>
      </c>
      <c r="T522" s="1"/>
      <c r="U522" s="24">
        <f>U519*U521</f>
        <v>0</v>
      </c>
      <c r="V522" s="1"/>
      <c r="W522" s="24">
        <f>W519*W521</f>
        <v>0</v>
      </c>
      <c r="X522" s="1"/>
      <c r="Y522" s="24">
        <f>Y519*Y521</f>
        <v>0</v>
      </c>
      <c r="Z522" s="1"/>
      <c r="AA522" s="24">
        <f>AA519*AA521</f>
        <v>0</v>
      </c>
      <c r="AB522" s="1"/>
      <c r="AC522" s="24">
        <f>AC519*AC521</f>
        <v>0</v>
      </c>
      <c r="AD522" s="1"/>
      <c r="AE522" s="24">
        <f>AE519*AE521</f>
        <v>0</v>
      </c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</row>
    <row r="523" spans="4:108" x14ac:dyDescent="0.4">
      <c r="E523" s="8"/>
      <c r="F523" s="1"/>
      <c r="G523" s="8"/>
      <c r="H523" s="1"/>
      <c r="I523" s="8"/>
      <c r="J523" s="1"/>
      <c r="K523" s="8"/>
      <c r="L523" s="1"/>
      <c r="M523" s="8"/>
      <c r="N523" s="1"/>
      <c r="O523" s="8"/>
      <c r="P523" s="1"/>
      <c r="Q523" s="8"/>
      <c r="R523" s="1"/>
      <c r="S523" s="8"/>
      <c r="T523" s="1"/>
      <c r="U523" s="8"/>
      <c r="V523" s="1"/>
      <c r="W523" s="8"/>
      <c r="X523" s="1"/>
      <c r="Y523" s="8"/>
      <c r="Z523" s="1"/>
      <c r="AA523" s="8"/>
      <c r="AB523" s="1"/>
      <c r="AC523" s="8"/>
      <c r="AD523" s="1"/>
      <c r="AE523" s="8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</row>
    <row r="524" spans="4:108" x14ac:dyDescent="0.4">
      <c r="D524" s="123" t="s">
        <v>67</v>
      </c>
      <c r="E524" s="8" t="str">
        <f>IF(E525&gt;0.2,"1","0")</f>
        <v>0</v>
      </c>
      <c r="F524" s="1"/>
      <c r="G524" s="8" t="str">
        <f>IF(G525&gt;0.2,"1","0")</f>
        <v>0</v>
      </c>
      <c r="H524" s="1"/>
      <c r="I524" s="8" t="str">
        <f>IF(I525&gt;0.2,"1","0")</f>
        <v>0</v>
      </c>
      <c r="J524" s="1"/>
      <c r="K524" s="8" t="str">
        <f>IF(K525&gt;0.2,"1","0")</f>
        <v>0</v>
      </c>
      <c r="L524" s="1"/>
      <c r="M524" s="8" t="str">
        <f>IF(M525&gt;0.2,"1","0")</f>
        <v>0</v>
      </c>
      <c r="N524" s="1"/>
      <c r="O524" s="8" t="str">
        <f>IF(O525&gt;0.2,"1","0")</f>
        <v>0</v>
      </c>
      <c r="P524" s="1"/>
      <c r="Q524" s="8" t="str">
        <f>IF(Q525&gt;0.2,"1","0")</f>
        <v>0</v>
      </c>
      <c r="R524" s="1"/>
      <c r="S524" s="8" t="str">
        <f>IF(S525&gt;0.2,"1","0")</f>
        <v>0</v>
      </c>
      <c r="T524" s="1"/>
      <c r="U524" s="8" t="str">
        <f>IF(U525&gt;0.2,"1","0")</f>
        <v>0</v>
      </c>
      <c r="V524" s="1"/>
      <c r="W524" s="8" t="str">
        <f>IF(W525&gt;0.2,"1","0")</f>
        <v>0</v>
      </c>
      <c r="X524" s="1"/>
      <c r="Y524" s="8" t="str">
        <f>IF(Y525&gt;0.2,"1","0")</f>
        <v>0</v>
      </c>
      <c r="Z524" s="1"/>
      <c r="AA524" s="8" t="str">
        <f>IF(AA525&gt;0.2,"1","0")</f>
        <v>0</v>
      </c>
      <c r="AB524" s="1"/>
      <c r="AC524" s="8" t="str">
        <f>IF(AC525&gt;0.2,"1","0")</f>
        <v>0</v>
      </c>
      <c r="AD524" s="1"/>
      <c r="AE524" s="8" t="str">
        <f>IF(AE525&gt;0.2,"1","0")</f>
        <v>0</v>
      </c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</row>
    <row r="525" spans="4:108" x14ac:dyDescent="0.4">
      <c r="D525" s="12" t="s">
        <v>0</v>
      </c>
      <c r="E525" s="68"/>
      <c r="F525" s="1"/>
      <c r="G525" s="68"/>
      <c r="H525" s="1"/>
      <c r="I525" s="68"/>
      <c r="J525" s="1"/>
      <c r="K525" s="68"/>
      <c r="L525" s="1"/>
      <c r="M525" s="68"/>
      <c r="N525" s="1"/>
      <c r="O525" s="68"/>
      <c r="P525" s="1"/>
      <c r="Q525" s="68"/>
      <c r="R525" s="1"/>
      <c r="S525" s="68"/>
      <c r="T525" s="1"/>
      <c r="U525" s="68"/>
      <c r="V525" s="1"/>
      <c r="W525" s="68"/>
      <c r="X525" s="1"/>
      <c r="Y525" s="68"/>
      <c r="Z525" s="1"/>
      <c r="AA525" s="68"/>
      <c r="AB525" s="1"/>
      <c r="AC525" s="68"/>
      <c r="AD525" s="1"/>
      <c r="AE525" s="68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</row>
    <row r="526" spans="4:108" x14ac:dyDescent="0.4">
      <c r="D526" s="12" t="s">
        <v>1</v>
      </c>
      <c r="E526" s="116"/>
      <c r="F526" s="118"/>
      <c r="G526" s="116"/>
      <c r="H526" s="118"/>
      <c r="I526" s="116"/>
      <c r="J526" s="118"/>
      <c r="K526" s="116"/>
      <c r="L526" s="118"/>
      <c r="M526" s="116"/>
      <c r="N526" s="118"/>
      <c r="O526" s="116"/>
      <c r="P526" s="118"/>
      <c r="Q526" s="116"/>
      <c r="R526" s="118"/>
      <c r="S526" s="116"/>
      <c r="T526" s="118"/>
      <c r="U526" s="116"/>
      <c r="V526" s="118"/>
      <c r="W526" s="116"/>
      <c r="X526" s="118"/>
      <c r="Y526" s="116"/>
      <c r="Z526" s="118"/>
      <c r="AA526" s="116"/>
      <c r="AB526" s="118"/>
      <c r="AC526" s="116"/>
      <c r="AD526" s="118"/>
      <c r="AE526" s="116"/>
      <c r="AF526" s="118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</row>
    <row r="527" spans="4:108" x14ac:dyDescent="0.4">
      <c r="D527" s="14" t="s">
        <v>36</v>
      </c>
      <c r="E527" s="68">
        <v>10</v>
      </c>
      <c r="F527" s="1"/>
      <c r="G527" s="68">
        <v>10</v>
      </c>
      <c r="H527" s="1"/>
      <c r="I527" s="68">
        <v>10</v>
      </c>
      <c r="J527" s="1"/>
      <c r="K527" s="68">
        <v>10</v>
      </c>
      <c r="L527" s="1"/>
      <c r="M527" s="68">
        <v>10</v>
      </c>
      <c r="N527" s="1"/>
      <c r="O527" s="68">
        <v>10</v>
      </c>
      <c r="P527" s="1"/>
      <c r="Q527" s="68">
        <v>10</v>
      </c>
      <c r="R527" s="1"/>
      <c r="S527" s="68">
        <v>10</v>
      </c>
      <c r="T527" s="1"/>
      <c r="U527" s="68">
        <v>10</v>
      </c>
      <c r="V527" s="1"/>
      <c r="W527" s="68">
        <v>10</v>
      </c>
      <c r="X527" s="1"/>
      <c r="Y527" s="68">
        <v>10</v>
      </c>
      <c r="Z527" s="1"/>
      <c r="AA527" s="68">
        <v>10</v>
      </c>
      <c r="AB527" s="1"/>
      <c r="AC527" s="68">
        <v>10</v>
      </c>
      <c r="AD527" s="1"/>
      <c r="AE527" s="68">
        <v>10</v>
      </c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</row>
    <row r="528" spans="4:108" x14ac:dyDescent="0.4">
      <c r="D528" s="13" t="s">
        <v>2</v>
      </c>
      <c r="E528" s="24">
        <f>E525*E527</f>
        <v>0</v>
      </c>
      <c r="F528" s="1"/>
      <c r="G528" s="24">
        <f>G525*G527</f>
        <v>0</v>
      </c>
      <c r="H528" s="1"/>
      <c r="I528" s="24">
        <f>I525*I527</f>
        <v>0</v>
      </c>
      <c r="J528" s="1"/>
      <c r="K528" s="24">
        <f>K525*K527</f>
        <v>0</v>
      </c>
      <c r="L528" s="1"/>
      <c r="M528" s="24">
        <f>M525*M527</f>
        <v>0</v>
      </c>
      <c r="N528" s="1"/>
      <c r="O528" s="24">
        <f>O525*O527</f>
        <v>0</v>
      </c>
      <c r="P528" s="1"/>
      <c r="Q528" s="24">
        <f>Q525*Q527</f>
        <v>0</v>
      </c>
      <c r="R528" s="1"/>
      <c r="S528" s="24">
        <f>S525*S527</f>
        <v>0</v>
      </c>
      <c r="T528" s="1"/>
      <c r="U528" s="24">
        <f>U525*U527</f>
        <v>0</v>
      </c>
      <c r="V528" s="1"/>
      <c r="W528" s="24">
        <f>W525*W527</f>
        <v>0</v>
      </c>
      <c r="X528" s="1"/>
      <c r="Y528" s="24">
        <f>Y525*Y527</f>
        <v>0</v>
      </c>
      <c r="Z528" s="1"/>
      <c r="AA528" s="24">
        <f>AA525*AA527</f>
        <v>0</v>
      </c>
      <c r="AB528" s="1"/>
      <c r="AC528" s="24">
        <f>AC525*AC527</f>
        <v>0</v>
      </c>
      <c r="AD528" s="1"/>
      <c r="AE528" s="24">
        <f>AE525*AE527</f>
        <v>0</v>
      </c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</row>
    <row r="529" spans="3:108" x14ac:dyDescent="0.4">
      <c r="E529" s="8"/>
      <c r="F529" s="1"/>
      <c r="G529" s="8"/>
      <c r="H529" s="1"/>
      <c r="I529" s="8"/>
      <c r="J529" s="1"/>
      <c r="K529" s="8"/>
      <c r="L529" s="1"/>
      <c r="M529" s="8"/>
      <c r="N529" s="1"/>
      <c r="O529" s="8"/>
      <c r="P529" s="1"/>
      <c r="Q529" s="8"/>
      <c r="R529" s="1"/>
      <c r="S529" s="8"/>
      <c r="T529" s="1"/>
      <c r="U529" s="8"/>
      <c r="V529" s="1"/>
      <c r="W529" s="8"/>
      <c r="X529" s="1"/>
      <c r="Y529" s="8"/>
      <c r="Z529" s="1"/>
      <c r="AA529" s="8"/>
      <c r="AB529" s="1"/>
      <c r="AC529" s="8"/>
      <c r="AD529" s="1"/>
      <c r="AE529" s="8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</row>
    <row r="530" spans="3:108" x14ac:dyDescent="0.4">
      <c r="C530" s="70" t="s">
        <v>78</v>
      </c>
      <c r="D530" s="123" t="s">
        <v>67</v>
      </c>
      <c r="E530" s="8" t="str">
        <f>IF(E531&gt;0.2,"1","0")</f>
        <v>0</v>
      </c>
      <c r="F530" s="1"/>
      <c r="G530" s="8" t="str">
        <f>IF(G531&gt;0.2,"1","0")</f>
        <v>0</v>
      </c>
      <c r="H530" s="1"/>
      <c r="I530" s="8" t="str">
        <f>IF(I531&gt;0.2,"1","0")</f>
        <v>0</v>
      </c>
      <c r="J530" s="1"/>
      <c r="K530" s="8" t="str">
        <f>IF(K531&gt;0.2,"1","0")</f>
        <v>0</v>
      </c>
      <c r="L530" s="1"/>
      <c r="M530" s="8" t="str">
        <f>IF(M531&gt;0.2,"1","0")</f>
        <v>0</v>
      </c>
      <c r="N530" s="1"/>
      <c r="O530" s="8" t="str">
        <f>IF(O531&gt;0.2,"1","0")</f>
        <v>0</v>
      </c>
      <c r="P530" s="1"/>
      <c r="Q530" s="8" t="str">
        <f>IF(Q531&gt;0.2,"1","0")</f>
        <v>0</v>
      </c>
      <c r="R530" s="1"/>
      <c r="S530" s="8" t="str">
        <f>IF(S531&gt;0.2,"1","0")</f>
        <v>0</v>
      </c>
      <c r="T530" s="1"/>
      <c r="U530" s="8" t="str">
        <f>IF(U531&gt;0.2,"1","0")</f>
        <v>0</v>
      </c>
      <c r="V530" s="1"/>
      <c r="W530" s="8" t="str">
        <f>IF(W531&gt;0.2,"1","0")</f>
        <v>0</v>
      </c>
      <c r="X530" s="1"/>
      <c r="Y530" s="8" t="str">
        <f>IF(Y531&gt;0.2,"1","0")</f>
        <v>0</v>
      </c>
      <c r="Z530" s="1"/>
      <c r="AA530" s="8" t="str">
        <f>IF(AA531&gt;0.2,"1","0")</f>
        <v>0</v>
      </c>
      <c r="AB530" s="1"/>
      <c r="AC530" s="8" t="str">
        <f>IF(AC531&gt;0.2,"1","0")</f>
        <v>0</v>
      </c>
      <c r="AD530" s="1"/>
      <c r="AE530" s="8" t="str">
        <f>IF(AE531&gt;0.2,"1","0")</f>
        <v>0</v>
      </c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</row>
    <row r="531" spans="3:108" x14ac:dyDescent="0.4">
      <c r="C531" s="70" t="s">
        <v>79</v>
      </c>
      <c r="D531" s="12" t="s">
        <v>0</v>
      </c>
      <c r="E531" s="68"/>
      <c r="F531" s="1"/>
      <c r="G531" s="68"/>
      <c r="H531" s="1"/>
      <c r="I531" s="68"/>
      <c r="J531" s="1"/>
      <c r="K531" s="68"/>
      <c r="L531" s="1"/>
      <c r="M531" s="68"/>
      <c r="N531" s="1"/>
      <c r="O531" s="68"/>
      <c r="P531" s="1"/>
      <c r="Q531" s="68"/>
      <c r="R531" s="1"/>
      <c r="S531" s="68"/>
      <c r="T531" s="1"/>
      <c r="U531" s="68"/>
      <c r="V531" s="1"/>
      <c r="W531" s="68"/>
      <c r="X531" s="1"/>
      <c r="Y531" s="68"/>
      <c r="Z531" s="1"/>
      <c r="AA531" s="68"/>
      <c r="AB531" s="1"/>
      <c r="AC531" s="68"/>
      <c r="AD531" s="1"/>
      <c r="AE531" s="68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</row>
    <row r="532" spans="3:108" x14ac:dyDescent="0.4">
      <c r="C532" s="70" t="s">
        <v>80</v>
      </c>
      <c r="D532" s="12" t="s">
        <v>1</v>
      </c>
      <c r="E532" s="116"/>
      <c r="F532" s="118"/>
      <c r="G532" s="116"/>
      <c r="H532" s="118"/>
      <c r="I532" s="116"/>
      <c r="J532" s="118"/>
      <c r="K532" s="116"/>
      <c r="L532" s="118"/>
      <c r="M532" s="116"/>
      <c r="N532" s="118"/>
      <c r="O532" s="116"/>
      <c r="P532" s="118"/>
      <c r="Q532" s="116"/>
      <c r="R532" s="118"/>
      <c r="S532" s="116"/>
      <c r="T532" s="118"/>
      <c r="U532" s="116"/>
      <c r="V532" s="118"/>
      <c r="W532" s="116"/>
      <c r="X532" s="118"/>
      <c r="Y532" s="116"/>
      <c r="Z532" s="118"/>
      <c r="AA532" s="116"/>
      <c r="AB532" s="118"/>
      <c r="AC532" s="116"/>
      <c r="AD532" s="118"/>
      <c r="AE532" s="116"/>
      <c r="AF532" s="118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</row>
    <row r="533" spans="3:108" x14ac:dyDescent="0.4">
      <c r="D533" s="14" t="s">
        <v>36</v>
      </c>
      <c r="E533" s="68">
        <v>10</v>
      </c>
      <c r="F533" s="1"/>
      <c r="G533" s="68">
        <v>10</v>
      </c>
      <c r="H533" s="1"/>
      <c r="I533" s="68">
        <v>10</v>
      </c>
      <c r="J533" s="1"/>
      <c r="K533" s="68">
        <v>10</v>
      </c>
      <c r="L533" s="1"/>
      <c r="M533" s="68">
        <v>10</v>
      </c>
      <c r="N533" s="1"/>
      <c r="O533" s="68">
        <v>10</v>
      </c>
      <c r="P533" s="1"/>
      <c r="Q533" s="68">
        <v>10</v>
      </c>
      <c r="R533" s="1"/>
      <c r="S533" s="68">
        <v>10</v>
      </c>
      <c r="T533" s="1"/>
      <c r="U533" s="68">
        <v>10</v>
      </c>
      <c r="V533" s="1"/>
      <c r="W533" s="68">
        <v>10</v>
      </c>
      <c r="X533" s="1"/>
      <c r="Y533" s="68">
        <v>10</v>
      </c>
      <c r="Z533" s="1"/>
      <c r="AA533" s="68">
        <v>10</v>
      </c>
      <c r="AB533" s="1"/>
      <c r="AC533" s="68">
        <v>10</v>
      </c>
      <c r="AD533" s="1"/>
      <c r="AE533" s="68">
        <v>10</v>
      </c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</row>
    <row r="534" spans="3:108" x14ac:dyDescent="0.4">
      <c r="D534" s="13" t="s">
        <v>2</v>
      </c>
      <c r="E534" s="24">
        <f>E531*E533</f>
        <v>0</v>
      </c>
      <c r="F534" s="1"/>
      <c r="G534" s="24">
        <f>G531*G533</f>
        <v>0</v>
      </c>
      <c r="H534" s="1"/>
      <c r="I534" s="24">
        <f>I531*I533</f>
        <v>0</v>
      </c>
      <c r="J534" s="1"/>
      <c r="K534" s="24">
        <f>K531*K533</f>
        <v>0</v>
      </c>
      <c r="L534" s="1"/>
      <c r="M534" s="24">
        <f>M531*M533</f>
        <v>0</v>
      </c>
      <c r="N534" s="1"/>
      <c r="O534" s="24">
        <f>O531*O533</f>
        <v>0</v>
      </c>
      <c r="P534" s="1"/>
      <c r="Q534" s="24">
        <f>Q531*Q533</f>
        <v>0</v>
      </c>
      <c r="R534" s="1"/>
      <c r="S534" s="24">
        <f>S531*S533</f>
        <v>0</v>
      </c>
      <c r="T534" s="1"/>
      <c r="U534" s="24">
        <f>U531*U533</f>
        <v>0</v>
      </c>
      <c r="V534" s="1"/>
      <c r="W534" s="24">
        <f>W531*W533</f>
        <v>0</v>
      </c>
      <c r="X534" s="1"/>
      <c r="Y534" s="24">
        <f>Y531*Y533</f>
        <v>0</v>
      </c>
      <c r="Z534" s="1"/>
      <c r="AA534" s="24">
        <f>AA531*AA533</f>
        <v>0</v>
      </c>
      <c r="AB534" s="1"/>
      <c r="AC534" s="24">
        <f>AC531*AC533</f>
        <v>0</v>
      </c>
      <c r="AD534" s="1"/>
      <c r="AE534" s="24">
        <f>AE531*AE533</f>
        <v>0</v>
      </c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</row>
    <row r="535" spans="3:108" x14ac:dyDescent="0.4">
      <c r="E535" s="8"/>
      <c r="F535" s="1"/>
      <c r="G535" s="8"/>
      <c r="H535" s="1"/>
      <c r="I535" s="8"/>
      <c r="J535" s="1"/>
      <c r="K535" s="8"/>
      <c r="L535" s="1"/>
      <c r="M535" s="8"/>
      <c r="N535" s="1"/>
      <c r="O535" s="8"/>
      <c r="P535" s="1"/>
      <c r="Q535" s="8"/>
      <c r="R535" s="1"/>
      <c r="S535" s="8"/>
      <c r="T535" s="1"/>
      <c r="U535" s="8"/>
      <c r="V535" s="1"/>
      <c r="W535" s="8"/>
      <c r="X535" s="1"/>
      <c r="Y535" s="8"/>
      <c r="Z535" s="1"/>
      <c r="AA535" s="8"/>
      <c r="AB535" s="1"/>
      <c r="AC535" s="8"/>
      <c r="AD535" s="1"/>
      <c r="AE535" s="8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</row>
    <row r="536" spans="3:108" x14ac:dyDescent="0.4">
      <c r="D536" s="123" t="s">
        <v>67</v>
      </c>
      <c r="E536" s="8" t="str">
        <f>IF(E537&gt;0.2,"1","0")</f>
        <v>0</v>
      </c>
      <c r="F536" s="1"/>
      <c r="G536" s="8" t="str">
        <f>IF(G537&gt;0.2,"1","0")</f>
        <v>0</v>
      </c>
      <c r="H536" s="1"/>
      <c r="I536" s="8" t="str">
        <f>IF(I537&gt;0.2,"1","0")</f>
        <v>0</v>
      </c>
      <c r="J536" s="1"/>
      <c r="K536" s="8" t="str">
        <f>IF(K537&gt;0.2,"1","0")</f>
        <v>0</v>
      </c>
      <c r="L536" s="1"/>
      <c r="M536" s="8" t="str">
        <f>IF(M537&gt;0.2,"1","0")</f>
        <v>0</v>
      </c>
      <c r="N536" s="1"/>
      <c r="O536" s="8" t="str">
        <f>IF(O537&gt;0.2,"1","0")</f>
        <v>0</v>
      </c>
      <c r="P536" s="1"/>
      <c r="Q536" s="8" t="str">
        <f>IF(Q537&gt;0.2,"1","0")</f>
        <v>0</v>
      </c>
      <c r="R536" s="1"/>
      <c r="S536" s="8" t="str">
        <f>IF(S537&gt;0.2,"1","0")</f>
        <v>0</v>
      </c>
      <c r="T536" s="1"/>
      <c r="U536" s="8" t="str">
        <f>IF(U537&gt;0.2,"1","0")</f>
        <v>0</v>
      </c>
      <c r="V536" s="1"/>
      <c r="W536" s="8" t="str">
        <f>IF(W537&gt;0.2,"1","0")</f>
        <v>0</v>
      </c>
      <c r="X536" s="1"/>
      <c r="Y536" s="8" t="str">
        <f>IF(Y537&gt;0.2,"1","0")</f>
        <v>0</v>
      </c>
      <c r="Z536" s="1"/>
      <c r="AA536" s="8" t="str">
        <f>IF(AA537&gt;0.2,"1","0")</f>
        <v>0</v>
      </c>
      <c r="AB536" s="1"/>
      <c r="AC536" s="8" t="str">
        <f>IF(AC537&gt;0.2,"1","0")</f>
        <v>0</v>
      </c>
      <c r="AD536" s="1"/>
      <c r="AE536" s="8" t="str">
        <f>IF(AE537&gt;0.2,"1","0")</f>
        <v>0</v>
      </c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</row>
    <row r="537" spans="3:108" x14ac:dyDescent="0.4">
      <c r="D537" s="12" t="s">
        <v>0</v>
      </c>
      <c r="E537" s="68"/>
      <c r="F537" s="1"/>
      <c r="G537" s="68"/>
      <c r="H537" s="1"/>
      <c r="I537" s="68"/>
      <c r="J537" s="1"/>
      <c r="K537" s="68"/>
      <c r="L537" s="1"/>
      <c r="M537" s="68"/>
      <c r="N537" s="1"/>
      <c r="O537" s="68"/>
      <c r="P537" s="1"/>
      <c r="Q537" s="68"/>
      <c r="R537" s="1"/>
      <c r="S537" s="68"/>
      <c r="T537" s="1"/>
      <c r="U537" s="68"/>
      <c r="V537" s="1"/>
      <c r="W537" s="68"/>
      <c r="X537" s="1"/>
      <c r="Y537" s="68"/>
      <c r="Z537" s="1"/>
      <c r="AA537" s="68"/>
      <c r="AB537" s="1"/>
      <c r="AC537" s="68"/>
      <c r="AD537" s="1"/>
      <c r="AE537" s="68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</row>
    <row r="538" spans="3:108" x14ac:dyDescent="0.4">
      <c r="D538" s="12" t="s">
        <v>1</v>
      </c>
      <c r="E538" s="116"/>
      <c r="F538" s="118"/>
      <c r="G538" s="116"/>
      <c r="H538" s="118"/>
      <c r="I538" s="116"/>
      <c r="J538" s="118"/>
      <c r="K538" s="116"/>
      <c r="L538" s="118"/>
      <c r="M538" s="116"/>
      <c r="N538" s="118"/>
      <c r="O538" s="116"/>
      <c r="P538" s="118"/>
      <c r="Q538" s="116"/>
      <c r="R538" s="118"/>
      <c r="S538" s="116"/>
      <c r="T538" s="118"/>
      <c r="U538" s="116"/>
      <c r="V538" s="118"/>
      <c r="W538" s="116"/>
      <c r="X538" s="118"/>
      <c r="Y538" s="116"/>
      <c r="Z538" s="118"/>
      <c r="AA538" s="116"/>
      <c r="AB538" s="118"/>
      <c r="AC538" s="116"/>
      <c r="AD538" s="118"/>
      <c r="AE538" s="116"/>
      <c r="AF538" s="118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</row>
    <row r="539" spans="3:108" x14ac:dyDescent="0.4">
      <c r="D539" s="14" t="s">
        <v>36</v>
      </c>
      <c r="E539" s="68">
        <v>10</v>
      </c>
      <c r="F539" s="1"/>
      <c r="G539" s="68">
        <v>10</v>
      </c>
      <c r="H539" s="1"/>
      <c r="I539" s="68">
        <v>10</v>
      </c>
      <c r="J539" s="1"/>
      <c r="K539" s="68">
        <v>10</v>
      </c>
      <c r="L539" s="1"/>
      <c r="M539" s="68">
        <v>10</v>
      </c>
      <c r="N539" s="1"/>
      <c r="O539" s="68">
        <v>10</v>
      </c>
      <c r="P539" s="1"/>
      <c r="Q539" s="68">
        <v>10</v>
      </c>
      <c r="R539" s="1"/>
      <c r="S539" s="68">
        <v>10</v>
      </c>
      <c r="T539" s="1"/>
      <c r="U539" s="68">
        <v>10</v>
      </c>
      <c r="V539" s="1"/>
      <c r="W539" s="68">
        <v>10</v>
      </c>
      <c r="X539" s="1"/>
      <c r="Y539" s="68">
        <v>10</v>
      </c>
      <c r="Z539" s="1"/>
      <c r="AA539" s="68">
        <v>10</v>
      </c>
      <c r="AB539" s="1"/>
      <c r="AC539" s="68">
        <v>10</v>
      </c>
      <c r="AD539" s="1"/>
      <c r="AE539" s="68">
        <v>10</v>
      </c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</row>
    <row r="540" spans="3:108" x14ac:dyDescent="0.4">
      <c r="D540" s="13" t="s">
        <v>2</v>
      </c>
      <c r="E540" s="24">
        <f>E537*E539</f>
        <v>0</v>
      </c>
      <c r="F540" s="1"/>
      <c r="G540" s="24">
        <f>G537*G539</f>
        <v>0</v>
      </c>
      <c r="H540" s="1"/>
      <c r="I540" s="24">
        <f>I537*I539</f>
        <v>0</v>
      </c>
      <c r="J540" s="1"/>
      <c r="K540" s="24">
        <f>K537*K539</f>
        <v>0</v>
      </c>
      <c r="L540" s="1"/>
      <c r="M540" s="24">
        <f>M537*M539</f>
        <v>0</v>
      </c>
      <c r="N540" s="1"/>
      <c r="O540" s="24">
        <f>O537*O539</f>
        <v>0</v>
      </c>
      <c r="P540" s="1"/>
      <c r="Q540" s="24">
        <f>Q537*Q539</f>
        <v>0</v>
      </c>
      <c r="R540" s="1"/>
      <c r="S540" s="24">
        <f>S537*S539</f>
        <v>0</v>
      </c>
      <c r="T540" s="1"/>
      <c r="U540" s="24">
        <f>U537*U539</f>
        <v>0</v>
      </c>
      <c r="V540" s="1"/>
      <c r="W540" s="24">
        <f>W537*W539</f>
        <v>0</v>
      </c>
      <c r="X540" s="1"/>
      <c r="Y540" s="24">
        <f>Y537*Y539</f>
        <v>0</v>
      </c>
      <c r="Z540" s="1"/>
      <c r="AA540" s="24">
        <f>AA537*AA539</f>
        <v>0</v>
      </c>
      <c r="AB540" s="1"/>
      <c r="AC540" s="24">
        <f>AC537*AC539</f>
        <v>0</v>
      </c>
      <c r="AD540" s="1"/>
      <c r="AE540" s="24">
        <f>AE537*AE539</f>
        <v>0</v>
      </c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</row>
    <row r="541" spans="3:108" x14ac:dyDescent="0.4">
      <c r="E541" s="8"/>
      <c r="F541" s="1"/>
      <c r="G541" s="8"/>
      <c r="H541" s="1"/>
      <c r="I541" s="8"/>
      <c r="J541" s="1"/>
      <c r="K541" s="8"/>
      <c r="L541" s="1"/>
      <c r="M541" s="8"/>
      <c r="N541" s="1"/>
      <c r="O541" s="8"/>
      <c r="P541" s="1"/>
      <c r="Q541" s="8"/>
      <c r="R541" s="1"/>
      <c r="S541" s="8"/>
      <c r="T541" s="1"/>
      <c r="U541" s="8"/>
      <c r="V541" s="1"/>
      <c r="W541" s="8"/>
      <c r="X541" s="1"/>
      <c r="Y541" s="8"/>
      <c r="Z541" s="1"/>
      <c r="AA541" s="8"/>
      <c r="AB541" s="1"/>
      <c r="AC541" s="8"/>
      <c r="AD541" s="1"/>
      <c r="AE541" s="8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</row>
    <row r="542" spans="3:108" x14ac:dyDescent="0.4">
      <c r="D542" s="123" t="s">
        <v>67</v>
      </c>
      <c r="E542" s="8" t="str">
        <f>IF(E543&gt;0.2,"1","0")</f>
        <v>0</v>
      </c>
      <c r="F542" s="1"/>
      <c r="G542" s="8" t="str">
        <f>IF(G543&gt;0.2,"1","0")</f>
        <v>0</v>
      </c>
      <c r="H542" s="1"/>
      <c r="I542" s="8" t="str">
        <f>IF(I543&gt;0.2,"1","0")</f>
        <v>0</v>
      </c>
      <c r="J542" s="1"/>
      <c r="K542" s="8" t="str">
        <f>IF(K543&gt;0.2,"1","0")</f>
        <v>0</v>
      </c>
      <c r="L542" s="1"/>
      <c r="M542" s="8" t="str">
        <f>IF(M543&gt;0.2,"1","0")</f>
        <v>0</v>
      </c>
      <c r="N542" s="1"/>
      <c r="O542" s="8" t="str">
        <f>IF(O543&gt;0.2,"1","0")</f>
        <v>0</v>
      </c>
      <c r="P542" s="1"/>
      <c r="Q542" s="8" t="str">
        <f>IF(Q543&gt;0.2,"1","0")</f>
        <v>0</v>
      </c>
      <c r="R542" s="1"/>
      <c r="S542" s="8" t="str">
        <f>IF(S543&gt;0.2,"1","0")</f>
        <v>0</v>
      </c>
      <c r="T542" s="1"/>
      <c r="U542" s="8" t="str">
        <f>IF(U543&gt;0.2,"1","0")</f>
        <v>0</v>
      </c>
      <c r="V542" s="1"/>
      <c r="W542" s="8" t="str">
        <f>IF(W543&gt;0.2,"1","0")</f>
        <v>0</v>
      </c>
      <c r="X542" s="1"/>
      <c r="Y542" s="8" t="str">
        <f>IF(Y543&gt;0.2,"1","0")</f>
        <v>0</v>
      </c>
      <c r="Z542" s="1"/>
      <c r="AA542" s="8" t="str">
        <f>IF(AA543&gt;0.2,"1","0")</f>
        <v>0</v>
      </c>
      <c r="AB542" s="1"/>
      <c r="AC542" s="8" t="str">
        <f>IF(AC543&gt;0.2,"1","0")</f>
        <v>0</v>
      </c>
      <c r="AD542" s="1"/>
      <c r="AE542" s="8" t="str">
        <f>IF(AE543&gt;0.2,"1","0")</f>
        <v>0</v>
      </c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</row>
    <row r="543" spans="3:108" x14ac:dyDescent="0.4">
      <c r="D543" s="12" t="s">
        <v>0</v>
      </c>
      <c r="E543" s="68"/>
      <c r="F543" s="1"/>
      <c r="G543" s="68"/>
      <c r="H543" s="1"/>
      <c r="I543" s="68"/>
      <c r="J543" s="1"/>
      <c r="K543" s="68"/>
      <c r="L543" s="1"/>
      <c r="M543" s="68"/>
      <c r="N543" s="1"/>
      <c r="O543" s="68"/>
      <c r="P543" s="1"/>
      <c r="Q543" s="68"/>
      <c r="R543" s="1"/>
      <c r="S543" s="68"/>
      <c r="T543" s="1"/>
      <c r="U543" s="68"/>
      <c r="V543" s="1"/>
      <c r="W543" s="68"/>
      <c r="X543" s="1"/>
      <c r="Y543" s="68"/>
      <c r="Z543" s="1"/>
      <c r="AA543" s="68"/>
      <c r="AB543" s="1"/>
      <c r="AC543" s="68"/>
      <c r="AD543" s="1"/>
      <c r="AE543" s="68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</row>
    <row r="544" spans="3:108" x14ac:dyDescent="0.4">
      <c r="D544" s="12" t="s">
        <v>1</v>
      </c>
      <c r="E544" s="116"/>
      <c r="F544" s="118"/>
      <c r="G544" s="116"/>
      <c r="H544" s="118"/>
      <c r="I544" s="116"/>
      <c r="J544" s="118"/>
      <c r="K544" s="116"/>
      <c r="L544" s="118"/>
      <c r="M544" s="116"/>
      <c r="N544" s="118"/>
      <c r="O544" s="116"/>
      <c r="P544" s="118"/>
      <c r="Q544" s="116"/>
      <c r="R544" s="118"/>
      <c r="S544" s="116"/>
      <c r="T544" s="118"/>
      <c r="U544" s="116"/>
      <c r="V544" s="118"/>
      <c r="W544" s="116"/>
      <c r="X544" s="118"/>
      <c r="Y544" s="116"/>
      <c r="Z544" s="118"/>
      <c r="AA544" s="116"/>
      <c r="AB544" s="118"/>
      <c r="AC544" s="116"/>
      <c r="AD544" s="118"/>
      <c r="AE544" s="116"/>
      <c r="AF544" s="118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</row>
    <row r="545" spans="3:108" x14ac:dyDescent="0.4">
      <c r="D545" s="14" t="s">
        <v>36</v>
      </c>
      <c r="E545" s="68">
        <v>10</v>
      </c>
      <c r="F545" s="1"/>
      <c r="G545" s="68">
        <v>10</v>
      </c>
      <c r="H545" s="1"/>
      <c r="I545" s="68">
        <v>10</v>
      </c>
      <c r="J545" s="1"/>
      <c r="K545" s="68">
        <v>10</v>
      </c>
      <c r="L545" s="1"/>
      <c r="M545" s="68">
        <v>10</v>
      </c>
      <c r="N545" s="1"/>
      <c r="O545" s="68">
        <v>10</v>
      </c>
      <c r="P545" s="1"/>
      <c r="Q545" s="68">
        <v>10</v>
      </c>
      <c r="R545" s="1"/>
      <c r="S545" s="68">
        <v>10</v>
      </c>
      <c r="T545" s="1"/>
      <c r="U545" s="68">
        <v>10</v>
      </c>
      <c r="V545" s="1"/>
      <c r="W545" s="68">
        <v>10</v>
      </c>
      <c r="X545" s="1"/>
      <c r="Y545" s="68">
        <v>10</v>
      </c>
      <c r="Z545" s="1"/>
      <c r="AA545" s="68">
        <v>10</v>
      </c>
      <c r="AB545" s="1"/>
      <c r="AC545" s="68">
        <v>10</v>
      </c>
      <c r="AD545" s="1"/>
      <c r="AE545" s="68">
        <v>10</v>
      </c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</row>
    <row r="546" spans="3:108" x14ac:dyDescent="0.4">
      <c r="D546" s="13" t="s">
        <v>2</v>
      </c>
      <c r="E546" s="24">
        <f>E543*E545</f>
        <v>0</v>
      </c>
      <c r="F546" s="1"/>
      <c r="G546" s="24">
        <f>G543*G545</f>
        <v>0</v>
      </c>
      <c r="H546" s="1"/>
      <c r="I546" s="24">
        <f>I543*I545</f>
        <v>0</v>
      </c>
      <c r="J546" s="1"/>
      <c r="K546" s="24">
        <f>K543*K545</f>
        <v>0</v>
      </c>
      <c r="L546" s="1"/>
      <c r="M546" s="24">
        <f>M543*M545</f>
        <v>0</v>
      </c>
      <c r="N546" s="1"/>
      <c r="O546" s="24">
        <f>O543*O545</f>
        <v>0</v>
      </c>
      <c r="P546" s="1"/>
      <c r="Q546" s="24">
        <f>Q543*Q545</f>
        <v>0</v>
      </c>
      <c r="R546" s="1"/>
      <c r="S546" s="24">
        <f>S543*S545</f>
        <v>0</v>
      </c>
      <c r="T546" s="1"/>
      <c r="U546" s="24">
        <f>U543*U545</f>
        <v>0</v>
      </c>
      <c r="V546" s="1"/>
      <c r="W546" s="24">
        <f>W543*W545</f>
        <v>0</v>
      </c>
      <c r="X546" s="1"/>
      <c r="Y546" s="24">
        <f>Y543*Y545</f>
        <v>0</v>
      </c>
      <c r="Z546" s="1"/>
      <c r="AA546" s="24">
        <f>AA543*AA545</f>
        <v>0</v>
      </c>
      <c r="AB546" s="1"/>
      <c r="AC546" s="24">
        <f>AC543*AC545</f>
        <v>0</v>
      </c>
      <c r="AD546" s="1"/>
      <c r="AE546" s="24">
        <f>AE543*AE545</f>
        <v>0</v>
      </c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</row>
    <row r="547" spans="3:108" x14ac:dyDescent="0.4">
      <c r="E547" s="8"/>
      <c r="F547" s="1"/>
      <c r="G547" s="8"/>
      <c r="H547" s="1"/>
      <c r="I547" s="8"/>
      <c r="J547" s="1"/>
      <c r="K547" s="8"/>
      <c r="L547" s="1"/>
      <c r="M547" s="8"/>
      <c r="N547" s="1"/>
      <c r="O547" s="8"/>
      <c r="P547" s="1"/>
      <c r="Q547" s="8"/>
      <c r="R547" s="1"/>
      <c r="S547" s="8"/>
      <c r="T547" s="1"/>
      <c r="U547" s="8"/>
      <c r="V547" s="1"/>
      <c r="W547" s="8"/>
      <c r="X547" s="1"/>
      <c r="Y547" s="8"/>
      <c r="Z547" s="1"/>
      <c r="AA547" s="8"/>
      <c r="AB547" s="1"/>
      <c r="AC547" s="8"/>
      <c r="AD547" s="1"/>
      <c r="AE547" s="8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</row>
    <row r="548" spans="3:108" x14ac:dyDescent="0.4">
      <c r="D548" s="123" t="s">
        <v>67</v>
      </c>
      <c r="E548" s="8" t="str">
        <f>IF(E549&gt;0.2,"1","0")</f>
        <v>0</v>
      </c>
      <c r="F548" s="1"/>
      <c r="G548" s="8" t="str">
        <f>IF(G549&gt;0.2,"1","0")</f>
        <v>0</v>
      </c>
      <c r="H548" s="1"/>
      <c r="I548" s="8" t="str">
        <f>IF(I549&gt;0.2,"1","0")</f>
        <v>0</v>
      </c>
      <c r="J548" s="1"/>
      <c r="K548" s="8" t="str">
        <f>IF(K549&gt;0.2,"1","0")</f>
        <v>0</v>
      </c>
      <c r="L548" s="1"/>
      <c r="M548" s="8" t="str">
        <f>IF(M549&gt;0.2,"1","0")</f>
        <v>0</v>
      </c>
      <c r="N548" s="1"/>
      <c r="O548" s="8" t="str">
        <f>IF(O549&gt;0.2,"1","0")</f>
        <v>0</v>
      </c>
      <c r="P548" s="1"/>
      <c r="Q548" s="8" t="str">
        <f>IF(Q549&gt;0.2,"1","0")</f>
        <v>0</v>
      </c>
      <c r="R548" s="1"/>
      <c r="S548" s="8" t="str">
        <f>IF(S549&gt;0.2,"1","0")</f>
        <v>0</v>
      </c>
      <c r="T548" s="1"/>
      <c r="U548" s="8" t="str">
        <f>IF(U549&gt;0.2,"1","0")</f>
        <v>0</v>
      </c>
      <c r="V548" s="1"/>
      <c r="W548" s="8" t="str">
        <f>IF(W549&gt;0.2,"1","0")</f>
        <v>0</v>
      </c>
      <c r="X548" s="1"/>
      <c r="Y548" s="8" t="str">
        <f>IF(Y549&gt;0.2,"1","0")</f>
        <v>0</v>
      </c>
      <c r="Z548" s="1"/>
      <c r="AA548" s="8" t="str">
        <f>IF(AA549&gt;0.2,"1","0")</f>
        <v>0</v>
      </c>
      <c r="AB548" s="1"/>
      <c r="AC548" s="8" t="str">
        <f>IF(AC549&gt;0.2,"1","0")</f>
        <v>0</v>
      </c>
      <c r="AD548" s="1"/>
      <c r="AE548" s="8" t="str">
        <f>IF(AE549&gt;0.2,"1","0")</f>
        <v>0</v>
      </c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</row>
    <row r="549" spans="3:108" x14ac:dyDescent="0.4">
      <c r="D549" s="12" t="s">
        <v>0</v>
      </c>
      <c r="E549" s="68"/>
      <c r="F549" s="1"/>
      <c r="G549" s="68"/>
      <c r="H549" s="1"/>
      <c r="I549" s="68"/>
      <c r="J549" s="1"/>
      <c r="K549" s="68"/>
      <c r="L549" s="1"/>
      <c r="M549" s="68"/>
      <c r="N549" s="1"/>
      <c r="O549" s="68"/>
      <c r="P549" s="1"/>
      <c r="Q549" s="68"/>
      <c r="R549" s="1"/>
      <c r="S549" s="68"/>
      <c r="T549" s="1"/>
      <c r="U549" s="68"/>
      <c r="V549" s="1"/>
      <c r="W549" s="68"/>
      <c r="X549" s="1"/>
      <c r="Y549" s="68"/>
      <c r="Z549" s="1"/>
      <c r="AA549" s="68"/>
      <c r="AB549" s="1"/>
      <c r="AC549" s="68"/>
      <c r="AD549" s="1"/>
      <c r="AE549" s="68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</row>
    <row r="550" spans="3:108" x14ac:dyDescent="0.4">
      <c r="D550" s="12" t="s">
        <v>1</v>
      </c>
      <c r="E550" s="116"/>
      <c r="F550" s="118"/>
      <c r="G550" s="116"/>
      <c r="H550" s="118"/>
      <c r="I550" s="116"/>
      <c r="J550" s="118"/>
      <c r="K550" s="116"/>
      <c r="L550" s="118"/>
      <c r="M550" s="116"/>
      <c r="N550" s="118"/>
      <c r="O550" s="116"/>
      <c r="P550" s="118"/>
      <c r="Q550" s="116"/>
      <c r="R550" s="118"/>
      <c r="S550" s="116"/>
      <c r="T550" s="118"/>
      <c r="U550" s="116"/>
      <c r="V550" s="118"/>
      <c r="W550" s="116"/>
      <c r="X550" s="118"/>
      <c r="Y550" s="116"/>
      <c r="Z550" s="118"/>
      <c r="AA550" s="116"/>
      <c r="AB550" s="118"/>
      <c r="AC550" s="116"/>
      <c r="AD550" s="118"/>
      <c r="AE550" s="116"/>
      <c r="AF550" s="118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</row>
    <row r="551" spans="3:108" x14ac:dyDescent="0.4">
      <c r="C551" s="70" t="s">
        <v>78</v>
      </c>
      <c r="D551" s="14" t="s">
        <v>36</v>
      </c>
      <c r="E551" s="68">
        <v>10</v>
      </c>
      <c r="F551" s="1"/>
      <c r="G551" s="68">
        <v>10</v>
      </c>
      <c r="H551" s="1"/>
      <c r="I551" s="68">
        <v>10</v>
      </c>
      <c r="J551" s="1"/>
      <c r="K551" s="68">
        <v>10</v>
      </c>
      <c r="L551" s="1"/>
      <c r="M551" s="68">
        <v>10</v>
      </c>
      <c r="N551" s="1"/>
      <c r="O551" s="68">
        <v>10</v>
      </c>
      <c r="P551" s="1"/>
      <c r="Q551" s="68">
        <v>10</v>
      </c>
      <c r="R551" s="1"/>
      <c r="S551" s="68">
        <v>10</v>
      </c>
      <c r="T551" s="1"/>
      <c r="U551" s="68">
        <v>10</v>
      </c>
      <c r="V551" s="1"/>
      <c r="W551" s="68">
        <v>10</v>
      </c>
      <c r="X551" s="1"/>
      <c r="Y551" s="68">
        <v>10</v>
      </c>
      <c r="Z551" s="1"/>
      <c r="AA551" s="68">
        <v>10</v>
      </c>
      <c r="AB551" s="1"/>
      <c r="AC551" s="68">
        <v>10</v>
      </c>
      <c r="AD551" s="1"/>
      <c r="AE551" s="68">
        <v>10</v>
      </c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</row>
    <row r="552" spans="3:108" x14ac:dyDescent="0.4">
      <c r="C552" s="70" t="s">
        <v>79</v>
      </c>
      <c r="D552" s="13" t="s">
        <v>2</v>
      </c>
      <c r="E552" s="24">
        <f>E549*E551</f>
        <v>0</v>
      </c>
      <c r="F552" s="1"/>
      <c r="G552" s="24">
        <f>G549*G551</f>
        <v>0</v>
      </c>
      <c r="H552" s="1"/>
      <c r="I552" s="24">
        <f>I549*I551</f>
        <v>0</v>
      </c>
      <c r="J552" s="1"/>
      <c r="K552" s="24">
        <f>K549*K551</f>
        <v>0</v>
      </c>
      <c r="L552" s="1"/>
      <c r="M552" s="24">
        <f>M549*M551</f>
        <v>0</v>
      </c>
      <c r="N552" s="1"/>
      <c r="O552" s="24">
        <f>O549*O551</f>
        <v>0</v>
      </c>
      <c r="P552" s="1"/>
      <c r="Q552" s="24">
        <f>Q549*Q551</f>
        <v>0</v>
      </c>
      <c r="R552" s="1"/>
      <c r="S552" s="24">
        <f>S549*S551</f>
        <v>0</v>
      </c>
      <c r="T552" s="1"/>
      <c r="U552" s="24">
        <f>U549*U551</f>
        <v>0</v>
      </c>
      <c r="V552" s="1"/>
      <c r="W552" s="24">
        <f>W549*W551</f>
        <v>0</v>
      </c>
      <c r="X552" s="1"/>
      <c r="Y552" s="24">
        <f>Y549*Y551</f>
        <v>0</v>
      </c>
      <c r="Z552" s="1"/>
      <c r="AA552" s="24">
        <f>AA549*AA551</f>
        <v>0</v>
      </c>
      <c r="AB552" s="1"/>
      <c r="AC552" s="24">
        <f>AC549*AC551</f>
        <v>0</v>
      </c>
      <c r="AD552" s="1"/>
      <c r="AE552" s="24">
        <f>AE549*AE551</f>
        <v>0</v>
      </c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</row>
    <row r="553" spans="3:108" x14ac:dyDescent="0.4">
      <c r="C553" s="70" t="s">
        <v>80</v>
      </c>
      <c r="E553" s="8"/>
      <c r="F553" s="1"/>
      <c r="G553" s="8"/>
      <c r="H553" s="1"/>
      <c r="I553" s="8"/>
      <c r="J553" s="1"/>
      <c r="K553" s="8"/>
      <c r="L553" s="1"/>
      <c r="M553" s="8"/>
      <c r="N553" s="1"/>
      <c r="O553" s="8"/>
      <c r="P553" s="1"/>
      <c r="Q553" s="8"/>
      <c r="R553" s="1"/>
      <c r="S553" s="8"/>
      <c r="T553" s="1"/>
      <c r="U553" s="8"/>
      <c r="V553" s="1"/>
      <c r="W553" s="8"/>
      <c r="X553" s="1"/>
      <c r="Y553" s="8"/>
      <c r="Z553" s="1"/>
      <c r="AA553" s="8"/>
      <c r="AB553" s="1"/>
      <c r="AC553" s="8"/>
      <c r="AD553" s="1"/>
      <c r="AE553" s="8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</row>
    <row r="554" spans="3:108" x14ac:dyDescent="0.4">
      <c r="D554" s="123" t="s">
        <v>67</v>
      </c>
      <c r="E554" s="8" t="str">
        <f>IF(E555&gt;0.2,"1","0")</f>
        <v>0</v>
      </c>
      <c r="F554" s="1"/>
      <c r="G554" s="8" t="str">
        <f>IF(G555&gt;0.2,"1","0")</f>
        <v>0</v>
      </c>
      <c r="H554" s="1"/>
      <c r="I554" s="8" t="str">
        <f>IF(I555&gt;0.2,"1","0")</f>
        <v>0</v>
      </c>
      <c r="J554" s="1"/>
      <c r="K554" s="8" t="str">
        <f>IF(K555&gt;0.2,"1","0")</f>
        <v>0</v>
      </c>
      <c r="L554" s="1"/>
      <c r="M554" s="8" t="str">
        <f>IF(M555&gt;0.2,"1","0")</f>
        <v>0</v>
      </c>
      <c r="N554" s="1"/>
      <c r="O554" s="8" t="str">
        <f>IF(O555&gt;0.2,"1","0")</f>
        <v>0</v>
      </c>
      <c r="P554" s="1"/>
      <c r="Q554" s="8" t="str">
        <f>IF(Q555&gt;0.2,"1","0")</f>
        <v>0</v>
      </c>
      <c r="R554" s="1"/>
      <c r="S554" s="8" t="str">
        <f>IF(S555&gt;0.2,"1","0")</f>
        <v>0</v>
      </c>
      <c r="T554" s="1"/>
      <c r="U554" s="8" t="str">
        <f>IF(U555&gt;0.2,"1","0")</f>
        <v>0</v>
      </c>
      <c r="V554" s="1"/>
      <c r="W554" s="8" t="str">
        <f>IF(W555&gt;0.2,"1","0")</f>
        <v>0</v>
      </c>
      <c r="X554" s="1"/>
      <c r="Y554" s="8" t="str">
        <f>IF(Y555&gt;0.2,"1","0")</f>
        <v>0</v>
      </c>
      <c r="Z554" s="1"/>
      <c r="AA554" s="8" t="str">
        <f>IF(AA555&gt;0.2,"1","0")</f>
        <v>0</v>
      </c>
      <c r="AB554" s="1"/>
      <c r="AC554" s="8" t="str">
        <f>IF(AC555&gt;0.2,"1","0")</f>
        <v>0</v>
      </c>
      <c r="AD554" s="1"/>
      <c r="AE554" s="8" t="str">
        <f>IF(AE555&gt;0.2,"1","0")</f>
        <v>0</v>
      </c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</row>
    <row r="555" spans="3:108" x14ac:dyDescent="0.4">
      <c r="D555" s="12" t="s">
        <v>0</v>
      </c>
      <c r="E555" s="68"/>
      <c r="F555" s="1"/>
      <c r="G555" s="68"/>
      <c r="H555" s="1"/>
      <c r="I555" s="68"/>
      <c r="J555" s="1"/>
      <c r="K555" s="68"/>
      <c r="L555" s="1"/>
      <c r="M555" s="68"/>
      <c r="N555" s="1"/>
      <c r="O555" s="68"/>
      <c r="P555" s="1"/>
      <c r="Q555" s="68"/>
      <c r="R555" s="1"/>
      <c r="S555" s="68"/>
      <c r="T555" s="1"/>
      <c r="U555" s="68"/>
      <c r="V555" s="1"/>
      <c r="W555" s="68"/>
      <c r="X555" s="1"/>
      <c r="Y555" s="68"/>
      <c r="Z555" s="1"/>
      <c r="AA555" s="68"/>
      <c r="AB555" s="1"/>
      <c r="AC555" s="68"/>
      <c r="AD555" s="1"/>
      <c r="AE555" s="68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</row>
    <row r="556" spans="3:108" x14ac:dyDescent="0.4">
      <c r="D556" s="12" t="s">
        <v>1</v>
      </c>
      <c r="E556" s="116"/>
      <c r="F556" s="118"/>
      <c r="G556" s="116"/>
      <c r="H556" s="118"/>
      <c r="I556" s="116"/>
      <c r="J556" s="118"/>
      <c r="K556" s="116"/>
      <c r="L556" s="118"/>
      <c r="M556" s="116"/>
      <c r="N556" s="118"/>
      <c r="O556" s="116"/>
      <c r="P556" s="118"/>
      <c r="Q556" s="116"/>
      <c r="R556" s="118"/>
      <c r="S556" s="116"/>
      <c r="T556" s="118"/>
      <c r="U556" s="116"/>
      <c r="V556" s="118"/>
      <c r="W556" s="116"/>
      <c r="X556" s="118"/>
      <c r="Y556" s="116"/>
      <c r="Z556" s="118"/>
      <c r="AA556" s="116"/>
      <c r="AB556" s="118"/>
      <c r="AC556" s="116"/>
      <c r="AD556" s="118"/>
      <c r="AE556" s="116"/>
      <c r="AF556" s="118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</row>
    <row r="557" spans="3:108" x14ac:dyDescent="0.4">
      <c r="D557" s="14" t="s">
        <v>36</v>
      </c>
      <c r="E557" s="68">
        <v>10</v>
      </c>
      <c r="F557" s="1"/>
      <c r="G557" s="68">
        <v>10</v>
      </c>
      <c r="H557" s="1"/>
      <c r="I557" s="68">
        <v>10</v>
      </c>
      <c r="J557" s="1"/>
      <c r="K557" s="68">
        <v>10</v>
      </c>
      <c r="L557" s="1"/>
      <c r="M557" s="68">
        <v>10</v>
      </c>
      <c r="N557" s="1"/>
      <c r="O557" s="68">
        <v>10</v>
      </c>
      <c r="P557" s="1"/>
      <c r="Q557" s="68">
        <v>10</v>
      </c>
      <c r="R557" s="1"/>
      <c r="S557" s="68">
        <v>10</v>
      </c>
      <c r="T557" s="1"/>
      <c r="U557" s="68">
        <v>10</v>
      </c>
      <c r="V557" s="1"/>
      <c r="W557" s="68">
        <v>10</v>
      </c>
      <c r="X557" s="1"/>
      <c r="Y557" s="68">
        <v>10</v>
      </c>
      <c r="Z557" s="1"/>
      <c r="AA557" s="68">
        <v>10</v>
      </c>
      <c r="AB557" s="1"/>
      <c r="AC557" s="68">
        <v>10</v>
      </c>
      <c r="AD557" s="1"/>
      <c r="AE557" s="68">
        <v>10</v>
      </c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</row>
    <row r="558" spans="3:108" x14ac:dyDescent="0.4">
      <c r="D558" s="13" t="s">
        <v>2</v>
      </c>
      <c r="E558" s="24">
        <f>E555*E557</f>
        <v>0</v>
      </c>
      <c r="F558" s="1"/>
      <c r="G558" s="24">
        <f>G555*G557</f>
        <v>0</v>
      </c>
      <c r="H558" s="1"/>
      <c r="I558" s="24">
        <f>I555*I557</f>
        <v>0</v>
      </c>
      <c r="J558" s="1"/>
      <c r="K558" s="24">
        <f>K555*K557</f>
        <v>0</v>
      </c>
      <c r="L558" s="1"/>
      <c r="M558" s="24">
        <f>M555*M557</f>
        <v>0</v>
      </c>
      <c r="N558" s="1"/>
      <c r="O558" s="24">
        <f>O555*O557</f>
        <v>0</v>
      </c>
      <c r="P558" s="1"/>
      <c r="Q558" s="24">
        <f>Q555*Q557</f>
        <v>0</v>
      </c>
      <c r="R558" s="1"/>
      <c r="S558" s="24">
        <f>S555*S557</f>
        <v>0</v>
      </c>
      <c r="T558" s="1"/>
      <c r="U558" s="24">
        <f>U555*U557</f>
        <v>0</v>
      </c>
      <c r="V558" s="1"/>
      <c r="W558" s="24">
        <f>W555*W557</f>
        <v>0</v>
      </c>
      <c r="X558" s="1"/>
      <c r="Y558" s="24">
        <f>Y555*Y557</f>
        <v>0</v>
      </c>
      <c r="Z558" s="1"/>
      <c r="AA558" s="24">
        <f>AA555*AA557</f>
        <v>0</v>
      </c>
      <c r="AB558" s="1"/>
      <c r="AC558" s="24">
        <f>AC555*AC557</f>
        <v>0</v>
      </c>
      <c r="AD558" s="1"/>
      <c r="AE558" s="24">
        <f>AE555*AE557</f>
        <v>0</v>
      </c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</row>
    <row r="559" spans="3:108" x14ac:dyDescent="0.4">
      <c r="E559" s="8"/>
      <c r="F559" s="1"/>
      <c r="G559" s="8"/>
      <c r="H559" s="1"/>
      <c r="I559" s="8"/>
      <c r="J559" s="1"/>
      <c r="K559" s="8"/>
      <c r="L559" s="1"/>
      <c r="M559" s="8"/>
      <c r="N559" s="1"/>
      <c r="O559" s="8"/>
      <c r="P559" s="1"/>
      <c r="Q559" s="8"/>
      <c r="R559" s="1"/>
      <c r="S559" s="8"/>
      <c r="T559" s="1"/>
      <c r="U559" s="8"/>
      <c r="V559" s="1"/>
      <c r="W559" s="8"/>
      <c r="X559" s="1"/>
      <c r="Y559" s="8"/>
      <c r="Z559" s="1"/>
      <c r="AA559" s="8"/>
      <c r="AB559" s="1"/>
      <c r="AC559" s="8"/>
      <c r="AD559" s="1"/>
      <c r="AE559" s="8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</row>
    <row r="560" spans="3:108" x14ac:dyDescent="0.4">
      <c r="D560" s="123" t="s">
        <v>67</v>
      </c>
      <c r="E560" s="8" t="str">
        <f>IF(E561&gt;0.2,"1","0")</f>
        <v>0</v>
      </c>
      <c r="F560" s="1"/>
      <c r="G560" s="8" t="str">
        <f>IF(G561&gt;0.2,"1","0")</f>
        <v>0</v>
      </c>
      <c r="H560" s="1"/>
      <c r="I560" s="8" t="str">
        <f>IF(I561&gt;0.2,"1","0")</f>
        <v>0</v>
      </c>
      <c r="J560" s="1"/>
      <c r="K560" s="8" t="str">
        <f>IF(K561&gt;0.2,"1","0")</f>
        <v>0</v>
      </c>
      <c r="L560" s="1"/>
      <c r="M560" s="8" t="str">
        <f>IF(M561&gt;0.2,"1","0")</f>
        <v>0</v>
      </c>
      <c r="N560" s="1"/>
      <c r="O560" s="8" t="str">
        <f>IF(O561&gt;0.2,"1","0")</f>
        <v>0</v>
      </c>
      <c r="P560" s="1"/>
      <c r="Q560" s="8" t="str">
        <f>IF(Q561&gt;0.2,"1","0")</f>
        <v>0</v>
      </c>
      <c r="R560" s="1"/>
      <c r="S560" s="8" t="str">
        <f>IF(S561&gt;0.2,"1","0")</f>
        <v>0</v>
      </c>
      <c r="T560" s="1"/>
      <c r="U560" s="8" t="str">
        <f>IF(U561&gt;0.2,"1","0")</f>
        <v>0</v>
      </c>
      <c r="V560" s="1"/>
      <c r="W560" s="8" t="str">
        <f>IF(W561&gt;0.2,"1","0")</f>
        <v>0</v>
      </c>
      <c r="X560" s="1"/>
      <c r="Y560" s="8" t="str">
        <f>IF(Y561&gt;0.2,"1","0")</f>
        <v>0</v>
      </c>
      <c r="Z560" s="1"/>
      <c r="AA560" s="8" t="str">
        <f>IF(AA561&gt;0.2,"1","0")</f>
        <v>0</v>
      </c>
      <c r="AB560" s="1"/>
      <c r="AC560" s="8" t="str">
        <f>IF(AC561&gt;0.2,"1","0")</f>
        <v>0</v>
      </c>
      <c r="AD560" s="1"/>
      <c r="AE560" s="8" t="str">
        <f>IF(AE561&gt;0.2,"1","0")</f>
        <v>0</v>
      </c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</row>
    <row r="561" spans="4:108" x14ac:dyDescent="0.4">
      <c r="D561" s="12" t="s">
        <v>0</v>
      </c>
      <c r="E561" s="68"/>
      <c r="F561" s="1"/>
      <c r="G561" s="68"/>
      <c r="H561" s="1"/>
      <c r="I561" s="68"/>
      <c r="J561" s="1"/>
      <c r="K561" s="68"/>
      <c r="L561" s="1"/>
      <c r="M561" s="68"/>
      <c r="N561" s="1"/>
      <c r="O561" s="68"/>
      <c r="P561" s="1"/>
      <c r="Q561" s="68"/>
      <c r="R561" s="1"/>
      <c r="S561" s="68"/>
      <c r="T561" s="1"/>
      <c r="U561" s="68"/>
      <c r="V561" s="1"/>
      <c r="W561" s="68"/>
      <c r="X561" s="1"/>
      <c r="Y561" s="68"/>
      <c r="Z561" s="1"/>
      <c r="AA561" s="68"/>
      <c r="AB561" s="1"/>
      <c r="AC561" s="68"/>
      <c r="AD561" s="1"/>
      <c r="AE561" s="68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</row>
    <row r="562" spans="4:108" x14ac:dyDescent="0.4">
      <c r="D562" s="12" t="s">
        <v>1</v>
      </c>
      <c r="E562" s="69"/>
      <c r="F562" s="1"/>
      <c r="G562" s="69"/>
      <c r="H562" s="1"/>
      <c r="I562" s="69"/>
      <c r="J562" s="1"/>
      <c r="K562" s="69"/>
      <c r="L562" s="1"/>
      <c r="M562" s="69"/>
      <c r="N562" s="1"/>
      <c r="O562" s="116"/>
      <c r="P562" s="118"/>
      <c r="Q562" s="116"/>
      <c r="R562" s="118"/>
      <c r="S562" s="116"/>
      <c r="T562" s="118"/>
      <c r="U562" s="116"/>
      <c r="V562" s="118"/>
      <c r="W562" s="116"/>
      <c r="X562" s="118"/>
      <c r="Y562" s="116"/>
      <c r="Z562" s="118"/>
      <c r="AA562" s="116"/>
      <c r="AB562" s="118"/>
      <c r="AC562" s="116"/>
      <c r="AD562" s="118"/>
      <c r="AE562" s="116"/>
      <c r="AF562" s="118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</row>
    <row r="563" spans="4:108" x14ac:dyDescent="0.4">
      <c r="D563" s="14" t="s">
        <v>36</v>
      </c>
      <c r="E563" s="68">
        <v>10</v>
      </c>
      <c r="F563" s="1"/>
      <c r="G563" s="68">
        <v>10</v>
      </c>
      <c r="H563" s="1"/>
      <c r="I563" s="68">
        <v>10</v>
      </c>
      <c r="J563" s="1"/>
      <c r="K563" s="68">
        <v>10</v>
      </c>
      <c r="L563" s="1"/>
      <c r="M563" s="68">
        <v>10</v>
      </c>
      <c r="N563" s="1"/>
      <c r="O563" s="68">
        <v>10</v>
      </c>
      <c r="P563" s="1"/>
      <c r="Q563" s="68">
        <v>10</v>
      </c>
      <c r="R563" s="1"/>
      <c r="S563" s="68">
        <v>10</v>
      </c>
      <c r="T563" s="1"/>
      <c r="U563" s="68">
        <v>10</v>
      </c>
      <c r="V563" s="1"/>
      <c r="W563" s="68">
        <v>10</v>
      </c>
      <c r="X563" s="1"/>
      <c r="Y563" s="68">
        <v>10</v>
      </c>
      <c r="Z563" s="1"/>
      <c r="AA563" s="68">
        <v>10</v>
      </c>
      <c r="AB563" s="1"/>
      <c r="AC563" s="68">
        <v>10</v>
      </c>
      <c r="AD563" s="1"/>
      <c r="AE563" s="68">
        <v>10</v>
      </c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</row>
    <row r="564" spans="4:108" x14ac:dyDescent="0.4">
      <c r="D564" s="13" t="s">
        <v>2</v>
      </c>
      <c r="E564" s="24">
        <f>E561*E563</f>
        <v>0</v>
      </c>
      <c r="F564" s="1"/>
      <c r="G564" s="24">
        <f>G561*G563</f>
        <v>0</v>
      </c>
      <c r="H564" s="1"/>
      <c r="I564" s="24">
        <f>I561*I563</f>
        <v>0</v>
      </c>
      <c r="J564" s="1"/>
      <c r="K564" s="24">
        <f>K561*K563</f>
        <v>0</v>
      </c>
      <c r="L564" s="1"/>
      <c r="M564" s="24">
        <f>M561*M563</f>
        <v>0</v>
      </c>
      <c r="N564" s="1"/>
      <c r="O564" s="24">
        <f>O561*O563</f>
        <v>0</v>
      </c>
      <c r="P564" s="1"/>
      <c r="Q564" s="24">
        <f>Q561*Q563</f>
        <v>0</v>
      </c>
      <c r="R564" s="1"/>
      <c r="S564" s="24">
        <f>S561*S563</f>
        <v>0</v>
      </c>
      <c r="T564" s="1"/>
      <c r="U564" s="24">
        <f>U561*U563</f>
        <v>0</v>
      </c>
      <c r="V564" s="1"/>
      <c r="W564" s="24">
        <f>W561*W563</f>
        <v>0</v>
      </c>
      <c r="X564" s="1"/>
      <c r="Y564" s="24">
        <f>Y561*Y563</f>
        <v>0</v>
      </c>
      <c r="Z564" s="1"/>
      <c r="AA564" s="24">
        <f>AA561*AA563</f>
        <v>0</v>
      </c>
      <c r="AB564" s="1"/>
      <c r="AC564" s="24">
        <f>AC561*AC563</f>
        <v>0</v>
      </c>
      <c r="AD564" s="1"/>
      <c r="AE564" s="24">
        <f>AE561*AE563</f>
        <v>0</v>
      </c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</row>
    <row r="565" spans="4:108" x14ac:dyDescent="0.4">
      <c r="E565" s="8"/>
      <c r="F565" s="1"/>
      <c r="G565" s="8"/>
      <c r="H565" s="1"/>
      <c r="I565" s="8"/>
      <c r="J565" s="1"/>
      <c r="K565" s="8"/>
      <c r="L565" s="1"/>
      <c r="M565" s="8"/>
      <c r="N565" s="1"/>
      <c r="O565" s="8"/>
      <c r="P565" s="1"/>
      <c r="Q565" s="8"/>
      <c r="R565" s="1"/>
      <c r="S565" s="8"/>
      <c r="T565" s="1"/>
      <c r="U565" s="8"/>
      <c r="V565" s="1"/>
      <c r="W565" s="8"/>
      <c r="X565" s="1"/>
      <c r="Y565" s="8"/>
      <c r="Z565" s="1"/>
      <c r="AA565" s="8"/>
      <c r="AB565" s="1"/>
      <c r="AC565" s="8"/>
      <c r="AD565" s="1"/>
      <c r="AE565" s="8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</row>
    <row r="566" spans="4:108" x14ac:dyDescent="0.4">
      <c r="D566" s="123" t="s">
        <v>67</v>
      </c>
      <c r="E566" s="8" t="str">
        <f>IF(E567&gt;0.2,"1","0")</f>
        <v>0</v>
      </c>
      <c r="F566" s="1"/>
      <c r="G566" s="8" t="str">
        <f>IF(G567&gt;0.2,"1","0")</f>
        <v>0</v>
      </c>
      <c r="H566" s="1"/>
      <c r="I566" s="8" t="str">
        <f>IF(I567&gt;0.2,"1","0")</f>
        <v>0</v>
      </c>
      <c r="J566" s="1"/>
      <c r="K566" s="8" t="str">
        <f>IF(K567&gt;0.2,"1","0")</f>
        <v>0</v>
      </c>
      <c r="L566" s="1"/>
      <c r="M566" s="8" t="str">
        <f>IF(M567&gt;0.2,"1","0")</f>
        <v>0</v>
      </c>
      <c r="N566" s="1"/>
      <c r="O566" s="8" t="str">
        <f>IF(O567&gt;0.2,"1","0")</f>
        <v>0</v>
      </c>
      <c r="P566" s="1"/>
      <c r="Q566" s="8" t="str">
        <f>IF(Q567&gt;0.2,"1","0")</f>
        <v>0</v>
      </c>
      <c r="R566" s="1"/>
      <c r="S566" s="8" t="str">
        <f>IF(S567&gt;0.2,"1","0")</f>
        <v>0</v>
      </c>
      <c r="T566" s="1"/>
      <c r="U566" s="8" t="str">
        <f>IF(U567&gt;0.2,"1","0")</f>
        <v>0</v>
      </c>
      <c r="V566" s="1"/>
      <c r="W566" s="8" t="str">
        <f>IF(W567&gt;0.2,"1","0")</f>
        <v>0</v>
      </c>
      <c r="X566" s="1"/>
      <c r="Y566" s="8" t="str">
        <f>IF(Y567&gt;0.2,"1","0")</f>
        <v>0</v>
      </c>
      <c r="Z566" s="1"/>
      <c r="AA566" s="8" t="str">
        <f>IF(AA567&gt;0.2,"1","0")</f>
        <v>0</v>
      </c>
      <c r="AB566" s="1"/>
      <c r="AC566" s="8" t="str">
        <f>IF(AC567&gt;0.2,"1","0")</f>
        <v>0</v>
      </c>
      <c r="AD566" s="1"/>
      <c r="AE566" s="8" t="str">
        <f>IF(AE567&gt;0.2,"1","0")</f>
        <v>0</v>
      </c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</row>
    <row r="567" spans="4:108" x14ac:dyDescent="0.4">
      <c r="D567" s="12" t="s">
        <v>0</v>
      </c>
      <c r="E567" s="68"/>
      <c r="F567" s="1"/>
      <c r="G567" s="68"/>
      <c r="H567" s="1"/>
      <c r="I567" s="68"/>
      <c r="J567" s="1"/>
      <c r="K567" s="68"/>
      <c r="L567" s="1"/>
      <c r="M567" s="68"/>
      <c r="N567" s="1"/>
      <c r="O567" s="68"/>
      <c r="P567" s="1"/>
      <c r="Q567" s="68"/>
      <c r="R567" s="1"/>
      <c r="S567" s="68"/>
      <c r="T567" s="1"/>
      <c r="U567" s="68"/>
      <c r="V567" s="1"/>
      <c r="W567" s="68"/>
      <c r="X567" s="1"/>
      <c r="Y567" s="68"/>
      <c r="Z567" s="1"/>
      <c r="AA567" s="68"/>
      <c r="AB567" s="1"/>
      <c r="AC567" s="68"/>
      <c r="AD567" s="1"/>
      <c r="AE567" s="68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</row>
    <row r="568" spans="4:108" x14ac:dyDescent="0.4">
      <c r="D568" s="12" t="s">
        <v>1</v>
      </c>
      <c r="E568" s="116"/>
      <c r="F568" s="118"/>
      <c r="G568" s="116"/>
      <c r="H568" s="118"/>
      <c r="I568" s="116"/>
      <c r="J568" s="118"/>
      <c r="K568" s="116"/>
      <c r="L568" s="118"/>
      <c r="M568" s="116"/>
      <c r="N568" s="118"/>
      <c r="O568" s="116"/>
      <c r="P568" s="118"/>
      <c r="Q568" s="116"/>
      <c r="R568" s="118"/>
      <c r="S568" s="116"/>
      <c r="T568" s="118"/>
      <c r="U568" s="116"/>
      <c r="V568" s="118"/>
      <c r="W568" s="116"/>
      <c r="X568" s="118"/>
      <c r="Y568" s="116"/>
      <c r="Z568" s="118"/>
      <c r="AA568" s="116"/>
      <c r="AB568" s="118"/>
      <c r="AC568" s="116"/>
      <c r="AD568" s="118"/>
      <c r="AE568" s="116"/>
      <c r="AF568" s="118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</row>
    <row r="569" spans="4:108" x14ac:dyDescent="0.4">
      <c r="D569" s="14" t="s">
        <v>36</v>
      </c>
      <c r="E569" s="68">
        <v>10</v>
      </c>
      <c r="F569" s="1"/>
      <c r="G569" s="68">
        <v>10</v>
      </c>
      <c r="H569" s="1"/>
      <c r="I569" s="68">
        <v>10</v>
      </c>
      <c r="J569" s="1"/>
      <c r="K569" s="68">
        <v>10</v>
      </c>
      <c r="L569" s="1"/>
      <c r="M569" s="68">
        <v>10</v>
      </c>
      <c r="N569" s="1"/>
      <c r="O569" s="68">
        <v>10</v>
      </c>
      <c r="P569" s="1"/>
      <c r="Q569" s="68">
        <v>10</v>
      </c>
      <c r="R569" s="1"/>
      <c r="S569" s="68">
        <v>10</v>
      </c>
      <c r="T569" s="1"/>
      <c r="U569" s="68">
        <v>10</v>
      </c>
      <c r="V569" s="1"/>
      <c r="W569" s="68">
        <v>10</v>
      </c>
      <c r="X569" s="1"/>
      <c r="Y569" s="68">
        <v>10</v>
      </c>
      <c r="Z569" s="1"/>
      <c r="AA569" s="68">
        <v>10</v>
      </c>
      <c r="AB569" s="1"/>
      <c r="AC569" s="68">
        <v>10</v>
      </c>
      <c r="AD569" s="1"/>
      <c r="AE569" s="68">
        <v>10</v>
      </c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</row>
    <row r="570" spans="4:108" x14ac:dyDescent="0.4">
      <c r="D570" s="13" t="s">
        <v>2</v>
      </c>
      <c r="E570" s="24">
        <f>E567*E569</f>
        <v>0</v>
      </c>
      <c r="F570" s="1"/>
      <c r="G570" s="24">
        <f>G567*G569</f>
        <v>0</v>
      </c>
      <c r="H570" s="1"/>
      <c r="I570" s="24">
        <f>I567*I569</f>
        <v>0</v>
      </c>
      <c r="J570" s="1"/>
      <c r="K570" s="24">
        <f>K567*K569</f>
        <v>0</v>
      </c>
      <c r="L570" s="1"/>
      <c r="M570" s="24">
        <f>M567*M569</f>
        <v>0</v>
      </c>
      <c r="N570" s="1"/>
      <c r="O570" s="24">
        <f>O567*O569</f>
        <v>0</v>
      </c>
      <c r="P570" s="1"/>
      <c r="Q570" s="24">
        <f>Q567*Q569</f>
        <v>0</v>
      </c>
      <c r="R570" s="1"/>
      <c r="S570" s="24">
        <f>S567*S569</f>
        <v>0</v>
      </c>
      <c r="T570" s="1"/>
      <c r="U570" s="24">
        <f>U567*U569</f>
        <v>0</v>
      </c>
      <c r="V570" s="1"/>
      <c r="W570" s="24">
        <f>W567*W569</f>
        <v>0</v>
      </c>
      <c r="X570" s="1"/>
      <c r="Y570" s="24">
        <f>Y567*Y569</f>
        <v>0</v>
      </c>
      <c r="Z570" s="1"/>
      <c r="AA570" s="24">
        <f>AA567*AA569</f>
        <v>0</v>
      </c>
      <c r="AB570" s="1"/>
      <c r="AC570" s="24">
        <f>AC567*AC569</f>
        <v>0</v>
      </c>
      <c r="AD570" s="1"/>
      <c r="AE570" s="24">
        <f>AE567*AE569</f>
        <v>0</v>
      </c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</row>
    <row r="571" spans="4:108" x14ac:dyDescent="0.4">
      <c r="E571" s="8"/>
      <c r="F571" s="1"/>
      <c r="G571" s="8"/>
      <c r="H571" s="1"/>
      <c r="I571" s="8"/>
      <c r="J571" s="1"/>
      <c r="K571" s="8"/>
      <c r="L571" s="1"/>
      <c r="M571" s="8"/>
      <c r="N571" s="1"/>
      <c r="O571" s="8"/>
      <c r="P571" s="1"/>
      <c r="Q571" s="8"/>
      <c r="R571" s="1"/>
      <c r="S571" s="8"/>
      <c r="T571" s="1"/>
      <c r="U571" s="8"/>
      <c r="V571" s="1"/>
      <c r="W571" s="8"/>
      <c r="X571" s="1"/>
      <c r="Y571" s="8"/>
      <c r="Z571" s="1"/>
      <c r="AA571" s="8"/>
      <c r="AB571" s="1"/>
      <c r="AC571" s="8"/>
      <c r="AD571" s="1"/>
      <c r="AE571" s="8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</row>
    <row r="572" spans="4:108" x14ac:dyDescent="0.4">
      <c r="D572" s="123" t="s">
        <v>67</v>
      </c>
      <c r="E572" s="8" t="str">
        <f>IF(E573&gt;0.2,"1","0")</f>
        <v>0</v>
      </c>
      <c r="F572" s="1"/>
      <c r="G572" s="8" t="str">
        <f>IF(G573&gt;0.2,"1","0")</f>
        <v>0</v>
      </c>
      <c r="H572" s="1"/>
      <c r="I572" s="8" t="str">
        <f>IF(I573&gt;0.2,"1","0")</f>
        <v>0</v>
      </c>
      <c r="J572" s="1"/>
      <c r="K572" s="8" t="str">
        <f>IF(K573&gt;0.2,"1","0")</f>
        <v>0</v>
      </c>
      <c r="L572" s="1"/>
      <c r="M572" s="8" t="str">
        <f>IF(M573&gt;0.2,"1","0")</f>
        <v>0</v>
      </c>
      <c r="N572" s="1"/>
      <c r="O572" s="8" t="str">
        <f>IF(O573&gt;0.2,"1","0")</f>
        <v>0</v>
      </c>
      <c r="P572" s="1"/>
      <c r="Q572" s="8" t="str">
        <f>IF(Q573&gt;0.2,"1","0")</f>
        <v>0</v>
      </c>
      <c r="R572" s="1"/>
      <c r="S572" s="8" t="str">
        <f>IF(S573&gt;0.2,"1","0")</f>
        <v>0</v>
      </c>
      <c r="T572" s="1"/>
      <c r="U572" s="8" t="str">
        <f>IF(U573&gt;0.2,"1","0")</f>
        <v>0</v>
      </c>
      <c r="V572" s="1"/>
      <c r="W572" s="8" t="str">
        <f>IF(W573&gt;0.2,"1","0")</f>
        <v>0</v>
      </c>
      <c r="X572" s="1"/>
      <c r="Y572" s="8" t="str">
        <f>IF(Y573&gt;0.2,"1","0")</f>
        <v>0</v>
      </c>
      <c r="Z572" s="1"/>
      <c r="AA572" s="8" t="str">
        <f>IF(AA573&gt;0.2,"1","0")</f>
        <v>0</v>
      </c>
      <c r="AB572" s="1"/>
      <c r="AC572" s="8" t="str">
        <f>IF(AC573&gt;0.2,"1","0")</f>
        <v>0</v>
      </c>
      <c r="AD572" s="1"/>
      <c r="AE572" s="8" t="str">
        <f>IF(AE573&gt;0.2,"1","0")</f>
        <v>0</v>
      </c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</row>
    <row r="573" spans="4:108" x14ac:dyDescent="0.4">
      <c r="D573" s="12" t="s">
        <v>0</v>
      </c>
      <c r="E573" s="68"/>
      <c r="F573" s="1"/>
      <c r="G573" s="68"/>
      <c r="H573" s="1"/>
      <c r="I573" s="68"/>
      <c r="J573" s="1"/>
      <c r="K573" s="68"/>
      <c r="L573" s="1"/>
      <c r="M573" s="68"/>
      <c r="N573" s="1"/>
      <c r="O573" s="68"/>
      <c r="P573" s="1"/>
      <c r="Q573" s="68"/>
      <c r="R573" s="1"/>
      <c r="S573" s="68"/>
      <c r="T573" s="1"/>
      <c r="U573" s="68"/>
      <c r="V573" s="1"/>
      <c r="W573" s="68"/>
      <c r="X573" s="1"/>
      <c r="Y573" s="68"/>
      <c r="Z573" s="1"/>
      <c r="AA573" s="68"/>
      <c r="AB573" s="1"/>
      <c r="AC573" s="68"/>
      <c r="AD573" s="1"/>
      <c r="AE573" s="68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</row>
    <row r="574" spans="4:108" x14ac:dyDescent="0.4">
      <c r="D574" s="12" t="s">
        <v>1</v>
      </c>
      <c r="E574" s="116"/>
      <c r="F574" s="118"/>
      <c r="G574" s="116"/>
      <c r="H574" s="118"/>
      <c r="I574" s="116"/>
      <c r="J574" s="118"/>
      <c r="K574" s="116"/>
      <c r="L574" s="118"/>
      <c r="M574" s="116"/>
      <c r="N574" s="118"/>
      <c r="O574" s="116"/>
      <c r="P574" s="118"/>
      <c r="Q574" s="116"/>
      <c r="R574" s="118"/>
      <c r="S574" s="116"/>
      <c r="T574" s="118"/>
      <c r="U574" s="116"/>
      <c r="V574" s="118"/>
      <c r="W574" s="116"/>
      <c r="X574" s="118"/>
      <c r="Y574" s="116"/>
      <c r="Z574" s="118"/>
      <c r="AA574" s="116"/>
      <c r="AB574" s="118"/>
      <c r="AC574" s="116"/>
      <c r="AD574" s="118"/>
      <c r="AE574" s="116"/>
      <c r="AF574" s="118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</row>
    <row r="575" spans="4:108" x14ac:dyDescent="0.4">
      <c r="D575" s="14" t="s">
        <v>36</v>
      </c>
      <c r="E575" s="68">
        <v>10</v>
      </c>
      <c r="F575" s="1"/>
      <c r="G575" s="68">
        <v>10</v>
      </c>
      <c r="H575" s="1"/>
      <c r="I575" s="68">
        <v>10</v>
      </c>
      <c r="J575" s="1"/>
      <c r="K575" s="68">
        <v>10</v>
      </c>
      <c r="L575" s="1"/>
      <c r="M575" s="68">
        <v>10</v>
      </c>
      <c r="N575" s="1"/>
      <c r="O575" s="68">
        <v>10</v>
      </c>
      <c r="P575" s="1"/>
      <c r="Q575" s="68">
        <v>10</v>
      </c>
      <c r="R575" s="1"/>
      <c r="S575" s="68">
        <v>10</v>
      </c>
      <c r="T575" s="1"/>
      <c r="U575" s="68">
        <v>10</v>
      </c>
      <c r="V575" s="1"/>
      <c r="W575" s="68">
        <v>10</v>
      </c>
      <c r="X575" s="1"/>
      <c r="Y575" s="68">
        <v>10</v>
      </c>
      <c r="Z575" s="1"/>
      <c r="AA575" s="68">
        <v>10</v>
      </c>
      <c r="AB575" s="1"/>
      <c r="AC575" s="68">
        <v>10</v>
      </c>
      <c r="AD575" s="1"/>
      <c r="AE575" s="68">
        <v>10</v>
      </c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</row>
    <row r="576" spans="4:108" x14ac:dyDescent="0.4">
      <c r="D576" s="13" t="s">
        <v>2</v>
      </c>
      <c r="E576" s="24">
        <f>E573*E575</f>
        <v>0</v>
      </c>
      <c r="F576" s="1"/>
      <c r="G576" s="24">
        <f>G573*G575</f>
        <v>0</v>
      </c>
      <c r="H576" s="1"/>
      <c r="I576" s="24">
        <f>I573*I575</f>
        <v>0</v>
      </c>
      <c r="J576" s="1"/>
      <c r="K576" s="24">
        <f>K573*K575</f>
        <v>0</v>
      </c>
      <c r="L576" s="1"/>
      <c r="M576" s="24">
        <f>M573*M575</f>
        <v>0</v>
      </c>
      <c r="N576" s="1"/>
      <c r="O576" s="24">
        <f>O573*O575</f>
        <v>0</v>
      </c>
      <c r="P576" s="1"/>
      <c r="Q576" s="24">
        <f>Q573*Q575</f>
        <v>0</v>
      </c>
      <c r="R576" s="1"/>
      <c r="S576" s="24">
        <f>S573*S575</f>
        <v>0</v>
      </c>
      <c r="T576" s="1"/>
      <c r="U576" s="24">
        <f>U573*U575</f>
        <v>0</v>
      </c>
      <c r="V576" s="1"/>
      <c r="W576" s="24">
        <f>W573*W575</f>
        <v>0</v>
      </c>
      <c r="X576" s="1"/>
      <c r="Y576" s="24">
        <f>Y573*Y575</f>
        <v>0</v>
      </c>
      <c r="Z576" s="1"/>
      <c r="AA576" s="24">
        <f>AA573*AA575</f>
        <v>0</v>
      </c>
      <c r="AB576" s="1"/>
      <c r="AC576" s="24">
        <f>AC573*AC575</f>
        <v>0</v>
      </c>
      <c r="AD576" s="1"/>
      <c r="AE576" s="24">
        <f>AE573*AE575</f>
        <v>0</v>
      </c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</row>
    <row r="577" spans="3:108" x14ac:dyDescent="0.4">
      <c r="E577" s="8"/>
      <c r="F577" s="1"/>
      <c r="G577" s="8"/>
      <c r="H577" s="1"/>
      <c r="I577" s="8"/>
      <c r="J577" s="1"/>
      <c r="K577" s="8"/>
      <c r="L577" s="1"/>
      <c r="M577" s="8"/>
      <c r="N577" s="1"/>
      <c r="O577" s="8"/>
      <c r="P577" s="1"/>
      <c r="Q577" s="8"/>
      <c r="R577" s="1"/>
      <c r="S577" s="8"/>
      <c r="T577" s="1"/>
      <c r="U577" s="8"/>
      <c r="V577" s="1"/>
      <c r="W577" s="8"/>
      <c r="X577" s="1"/>
      <c r="Y577" s="8"/>
      <c r="Z577" s="1"/>
      <c r="AA577" s="8"/>
      <c r="AB577" s="1"/>
      <c r="AC577" s="8"/>
      <c r="AD577" s="1"/>
      <c r="AE577" s="8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</row>
    <row r="578" spans="3:108" x14ac:dyDescent="0.4">
      <c r="C578" s="70" t="s">
        <v>78</v>
      </c>
      <c r="D578" s="123" t="s">
        <v>67</v>
      </c>
      <c r="E578" s="8" t="str">
        <f>IF(E579&gt;0.2,"1","0")</f>
        <v>0</v>
      </c>
      <c r="F578" s="1"/>
      <c r="G578" s="8" t="str">
        <f>IF(G579&gt;0.2,"1","0")</f>
        <v>0</v>
      </c>
      <c r="H578" s="1"/>
      <c r="I578" s="8" t="str">
        <f>IF(I579&gt;0.2,"1","0")</f>
        <v>0</v>
      </c>
      <c r="J578" s="1"/>
      <c r="K578" s="8" t="str">
        <f>IF(K579&gt;0.2,"1","0")</f>
        <v>0</v>
      </c>
      <c r="L578" s="1"/>
      <c r="M578" s="8" t="str">
        <f>IF(M579&gt;0.2,"1","0")</f>
        <v>0</v>
      </c>
      <c r="N578" s="1"/>
      <c r="O578" s="8" t="str">
        <f>IF(O579&gt;0.2,"1","0")</f>
        <v>0</v>
      </c>
      <c r="P578" s="1"/>
      <c r="Q578" s="8" t="str">
        <f>IF(Q579&gt;0.2,"1","0")</f>
        <v>0</v>
      </c>
      <c r="R578" s="1"/>
      <c r="S578" s="8" t="str">
        <f>IF(S579&gt;0.2,"1","0")</f>
        <v>0</v>
      </c>
      <c r="T578" s="1"/>
      <c r="U578" s="8" t="str">
        <f>IF(U579&gt;0.2,"1","0")</f>
        <v>0</v>
      </c>
      <c r="V578" s="1"/>
      <c r="W578" s="8" t="str">
        <f>IF(W579&gt;0.2,"1","0")</f>
        <v>0</v>
      </c>
      <c r="X578" s="1"/>
      <c r="Y578" s="8" t="str">
        <f>IF(Y579&gt;0.2,"1","0")</f>
        <v>0</v>
      </c>
      <c r="Z578" s="1"/>
      <c r="AA578" s="8" t="str">
        <f>IF(AA579&gt;0.2,"1","0")</f>
        <v>0</v>
      </c>
      <c r="AB578" s="1"/>
      <c r="AC578" s="8" t="str">
        <f>IF(AC579&gt;0.2,"1","0")</f>
        <v>0</v>
      </c>
      <c r="AD578" s="1"/>
      <c r="AE578" s="8" t="str">
        <f>IF(AE579&gt;0.2,"1","0")</f>
        <v>0</v>
      </c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</row>
    <row r="579" spans="3:108" x14ac:dyDescent="0.4">
      <c r="C579" s="70" t="s">
        <v>79</v>
      </c>
      <c r="D579" s="12" t="s">
        <v>0</v>
      </c>
      <c r="E579" s="68"/>
      <c r="F579" s="1"/>
      <c r="G579" s="68"/>
      <c r="H579" s="1"/>
      <c r="I579" s="68"/>
      <c r="J579" s="1"/>
      <c r="K579" s="68"/>
      <c r="L579" s="1"/>
      <c r="M579" s="68"/>
      <c r="N579" s="1"/>
      <c r="O579" s="68"/>
      <c r="P579" s="1"/>
      <c r="Q579" s="68"/>
      <c r="R579" s="1"/>
      <c r="S579" s="68"/>
      <c r="T579" s="1"/>
      <c r="U579" s="68"/>
      <c r="V579" s="1"/>
      <c r="W579" s="68"/>
      <c r="X579" s="1"/>
      <c r="Y579" s="68"/>
      <c r="Z579" s="1"/>
      <c r="AA579" s="68"/>
      <c r="AB579" s="1"/>
      <c r="AC579" s="68"/>
      <c r="AD579" s="1"/>
      <c r="AE579" s="68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</row>
    <row r="580" spans="3:108" x14ac:dyDescent="0.4">
      <c r="C580" s="70" t="s">
        <v>80</v>
      </c>
      <c r="D580" s="12" t="s">
        <v>1</v>
      </c>
      <c r="E580" s="116"/>
      <c r="F580" s="118"/>
      <c r="G580" s="116"/>
      <c r="H580" s="118"/>
      <c r="I580" s="116"/>
      <c r="J580" s="118"/>
      <c r="K580" s="116"/>
      <c r="L580" s="118"/>
      <c r="M580" s="116"/>
      <c r="N580" s="118"/>
      <c r="O580" s="116"/>
      <c r="P580" s="118"/>
      <c r="Q580" s="116"/>
      <c r="R580" s="118"/>
      <c r="S580" s="116"/>
      <c r="T580" s="118"/>
      <c r="U580" s="116"/>
      <c r="V580" s="118"/>
      <c r="W580" s="116"/>
      <c r="X580" s="118"/>
      <c r="Y580" s="116"/>
      <c r="Z580" s="118"/>
      <c r="AA580" s="116"/>
      <c r="AB580" s="118"/>
      <c r="AC580" s="116"/>
      <c r="AD580" s="118"/>
      <c r="AE580" s="116"/>
      <c r="AF580" s="118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</row>
    <row r="581" spans="3:108" x14ac:dyDescent="0.4">
      <c r="D581" s="14" t="s">
        <v>36</v>
      </c>
      <c r="E581" s="68">
        <v>10</v>
      </c>
      <c r="F581" s="1"/>
      <c r="G581" s="68">
        <v>10</v>
      </c>
      <c r="H581" s="1"/>
      <c r="I581" s="68">
        <v>10</v>
      </c>
      <c r="J581" s="1"/>
      <c r="K581" s="68">
        <v>10</v>
      </c>
      <c r="L581" s="1"/>
      <c r="M581" s="68">
        <v>10</v>
      </c>
      <c r="N581" s="1"/>
      <c r="O581" s="68">
        <v>10</v>
      </c>
      <c r="P581" s="1"/>
      <c r="Q581" s="68">
        <v>10</v>
      </c>
      <c r="R581" s="1"/>
      <c r="S581" s="68">
        <v>10</v>
      </c>
      <c r="T581" s="1"/>
      <c r="U581" s="68">
        <v>10</v>
      </c>
      <c r="V581" s="1"/>
      <c r="W581" s="68">
        <v>10</v>
      </c>
      <c r="X581" s="1"/>
      <c r="Y581" s="68">
        <v>10</v>
      </c>
      <c r="Z581" s="1"/>
      <c r="AA581" s="68">
        <v>10</v>
      </c>
      <c r="AB581" s="1"/>
      <c r="AC581" s="68">
        <v>10</v>
      </c>
      <c r="AD581" s="1"/>
      <c r="AE581" s="68">
        <v>10</v>
      </c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</row>
    <row r="582" spans="3:108" x14ac:dyDescent="0.4">
      <c r="D582" s="13" t="s">
        <v>2</v>
      </c>
      <c r="E582" s="24">
        <f>E579*E581</f>
        <v>0</v>
      </c>
      <c r="F582" s="1"/>
      <c r="G582" s="24">
        <f>G579*G581</f>
        <v>0</v>
      </c>
      <c r="H582" s="1"/>
      <c r="I582" s="24">
        <f>I579*I581</f>
        <v>0</v>
      </c>
      <c r="J582" s="1"/>
      <c r="K582" s="24">
        <f>K579*K581</f>
        <v>0</v>
      </c>
      <c r="L582" s="1"/>
      <c r="M582" s="24">
        <f>M579*M581</f>
        <v>0</v>
      </c>
      <c r="N582" s="1"/>
      <c r="O582" s="24">
        <f>O579*O581</f>
        <v>0</v>
      </c>
      <c r="P582" s="1"/>
      <c r="Q582" s="24">
        <f>Q579*Q581</f>
        <v>0</v>
      </c>
      <c r="R582" s="1"/>
      <c r="S582" s="24">
        <f>S579*S581</f>
        <v>0</v>
      </c>
      <c r="T582" s="1"/>
      <c r="U582" s="24">
        <f>U579*U581</f>
        <v>0</v>
      </c>
      <c r="V582" s="1"/>
      <c r="W582" s="24">
        <f>W579*W581</f>
        <v>0</v>
      </c>
      <c r="X582" s="1"/>
      <c r="Y582" s="24">
        <f>Y579*Y581</f>
        <v>0</v>
      </c>
      <c r="Z582" s="1"/>
      <c r="AA582" s="24">
        <f>AA579*AA581</f>
        <v>0</v>
      </c>
      <c r="AB582" s="1"/>
      <c r="AC582" s="24">
        <f>AC579*AC581</f>
        <v>0</v>
      </c>
      <c r="AD582" s="1"/>
      <c r="AE582" s="24">
        <f>AE579*AE581</f>
        <v>0</v>
      </c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</row>
    <row r="583" spans="3:108" x14ac:dyDescent="0.4">
      <c r="E583" s="8"/>
      <c r="F583" s="1"/>
      <c r="G583" s="8"/>
      <c r="H583" s="1"/>
      <c r="I583" s="8"/>
      <c r="J583" s="1"/>
      <c r="K583" s="8"/>
      <c r="L583" s="1"/>
      <c r="M583" s="8"/>
      <c r="N583" s="1"/>
      <c r="O583" s="8"/>
      <c r="P583" s="1"/>
      <c r="Q583" s="8"/>
      <c r="R583" s="1"/>
      <c r="S583" s="8"/>
      <c r="T583" s="1"/>
      <c r="U583" s="8"/>
      <c r="V583" s="1"/>
      <c r="W583" s="8"/>
      <c r="X583" s="1"/>
      <c r="Y583" s="8"/>
      <c r="Z583" s="1"/>
      <c r="AA583" s="8"/>
      <c r="AB583" s="1"/>
      <c r="AC583" s="8"/>
      <c r="AD583" s="1"/>
      <c r="AE583" s="8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</row>
    <row r="584" spans="3:108" x14ac:dyDescent="0.4">
      <c r="D584" s="123" t="s">
        <v>67</v>
      </c>
      <c r="E584" s="8" t="str">
        <f>IF(E585&gt;0.2,"1","0")</f>
        <v>0</v>
      </c>
      <c r="F584" s="1"/>
      <c r="G584" s="8" t="str">
        <f>IF(G585&gt;0.2,"1","0")</f>
        <v>0</v>
      </c>
      <c r="H584" s="1"/>
      <c r="I584" s="8" t="str">
        <f>IF(I585&gt;0.2,"1","0")</f>
        <v>0</v>
      </c>
      <c r="J584" s="1"/>
      <c r="K584" s="8" t="str">
        <f>IF(K585&gt;0.2,"1","0")</f>
        <v>0</v>
      </c>
      <c r="L584" s="1"/>
      <c r="M584" s="8" t="str">
        <f>IF(M585&gt;0.2,"1","0")</f>
        <v>0</v>
      </c>
      <c r="N584" s="1"/>
      <c r="O584" s="8" t="str">
        <f>IF(O585&gt;0.2,"1","0")</f>
        <v>0</v>
      </c>
      <c r="P584" s="1"/>
      <c r="Q584" s="8" t="str">
        <f>IF(Q585&gt;0.2,"1","0")</f>
        <v>0</v>
      </c>
      <c r="R584" s="1"/>
      <c r="S584" s="8" t="str">
        <f>IF(S585&gt;0.2,"1","0")</f>
        <v>0</v>
      </c>
      <c r="T584" s="1"/>
      <c r="U584" s="8" t="str">
        <f>IF(U585&gt;0.2,"1","0")</f>
        <v>0</v>
      </c>
      <c r="V584" s="1"/>
      <c r="W584" s="8" t="str">
        <f>IF(W585&gt;0.2,"1","0")</f>
        <v>0</v>
      </c>
      <c r="X584" s="1"/>
      <c r="Y584" s="8" t="str">
        <f>IF(Y585&gt;0.2,"1","0")</f>
        <v>0</v>
      </c>
      <c r="Z584" s="1"/>
      <c r="AA584" s="8" t="str">
        <f>IF(AA585&gt;0.2,"1","0")</f>
        <v>0</v>
      </c>
      <c r="AB584" s="1"/>
      <c r="AC584" s="8" t="str">
        <f>IF(AC585&gt;0.2,"1","0")</f>
        <v>0</v>
      </c>
      <c r="AD584" s="1"/>
      <c r="AE584" s="8" t="str">
        <f>IF(AE585&gt;0.2,"1","0")</f>
        <v>0</v>
      </c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</row>
    <row r="585" spans="3:108" x14ac:dyDescent="0.4">
      <c r="D585" s="12" t="s">
        <v>0</v>
      </c>
      <c r="E585" s="68"/>
      <c r="F585" s="1"/>
      <c r="G585" s="68"/>
      <c r="H585" s="1"/>
      <c r="I585" s="68"/>
      <c r="J585" s="1"/>
      <c r="K585" s="68"/>
      <c r="L585" s="1"/>
      <c r="M585" s="68"/>
      <c r="N585" s="1"/>
      <c r="O585" s="68"/>
      <c r="P585" s="1"/>
      <c r="Q585" s="68"/>
      <c r="R585" s="1"/>
      <c r="S585" s="68"/>
      <c r="T585" s="1"/>
      <c r="U585" s="68"/>
      <c r="V585" s="1"/>
      <c r="W585" s="68"/>
      <c r="X585" s="1"/>
      <c r="Y585" s="68"/>
      <c r="Z585" s="1"/>
      <c r="AA585" s="68"/>
      <c r="AB585" s="1"/>
      <c r="AC585" s="68"/>
      <c r="AD585" s="1"/>
      <c r="AE585" s="68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</row>
    <row r="586" spans="3:108" x14ac:dyDescent="0.4">
      <c r="D586" s="12" t="s">
        <v>1</v>
      </c>
      <c r="E586" s="116"/>
      <c r="F586" s="118"/>
      <c r="G586" s="116"/>
      <c r="H586" s="118"/>
      <c r="I586" s="116"/>
      <c r="J586" s="118"/>
      <c r="K586" s="116"/>
      <c r="L586" s="118"/>
      <c r="M586" s="116"/>
      <c r="N586" s="118"/>
      <c r="O586" s="116"/>
      <c r="P586" s="118"/>
      <c r="Q586" s="116"/>
      <c r="R586" s="118"/>
      <c r="S586" s="116"/>
      <c r="T586" s="118"/>
      <c r="U586" s="116"/>
      <c r="V586" s="118"/>
      <c r="W586" s="116"/>
      <c r="X586" s="118"/>
      <c r="Y586" s="116"/>
      <c r="Z586" s="118"/>
      <c r="AA586" s="116"/>
      <c r="AB586" s="118"/>
      <c r="AC586" s="116"/>
      <c r="AD586" s="118"/>
      <c r="AE586" s="116"/>
      <c r="AF586" s="118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</row>
    <row r="587" spans="3:108" x14ac:dyDescent="0.4">
      <c r="D587" s="14" t="s">
        <v>36</v>
      </c>
      <c r="E587" s="68">
        <v>10</v>
      </c>
      <c r="F587" s="1"/>
      <c r="G587" s="68">
        <v>10</v>
      </c>
      <c r="H587" s="1"/>
      <c r="I587" s="68">
        <v>10</v>
      </c>
      <c r="J587" s="1"/>
      <c r="K587" s="68">
        <v>10</v>
      </c>
      <c r="L587" s="1"/>
      <c r="M587" s="68">
        <v>10</v>
      </c>
      <c r="N587" s="1"/>
      <c r="O587" s="68">
        <v>10</v>
      </c>
      <c r="P587" s="1"/>
      <c r="Q587" s="68">
        <v>10</v>
      </c>
      <c r="R587" s="1"/>
      <c r="S587" s="68">
        <v>10</v>
      </c>
      <c r="T587" s="1"/>
      <c r="U587" s="68">
        <v>10</v>
      </c>
      <c r="V587" s="1"/>
      <c r="W587" s="68">
        <v>10</v>
      </c>
      <c r="X587" s="1"/>
      <c r="Y587" s="68">
        <v>10</v>
      </c>
      <c r="Z587" s="1"/>
      <c r="AA587" s="68">
        <v>10</v>
      </c>
      <c r="AB587" s="1"/>
      <c r="AC587" s="68">
        <v>10</v>
      </c>
      <c r="AD587" s="1"/>
      <c r="AE587" s="68">
        <v>10</v>
      </c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</row>
    <row r="588" spans="3:108" x14ac:dyDescent="0.4">
      <c r="D588" s="13" t="s">
        <v>2</v>
      </c>
      <c r="E588" s="24">
        <f>E585*E587</f>
        <v>0</v>
      </c>
      <c r="F588" s="1"/>
      <c r="G588" s="24">
        <f>G585*G587</f>
        <v>0</v>
      </c>
      <c r="H588" s="1"/>
      <c r="I588" s="24">
        <f>I585*I587</f>
        <v>0</v>
      </c>
      <c r="J588" s="1"/>
      <c r="K588" s="24">
        <f>K585*K587</f>
        <v>0</v>
      </c>
      <c r="L588" s="1"/>
      <c r="M588" s="24">
        <f>M585*M587</f>
        <v>0</v>
      </c>
      <c r="N588" s="1"/>
      <c r="O588" s="24">
        <f>O585*O587</f>
        <v>0</v>
      </c>
      <c r="P588" s="1"/>
      <c r="Q588" s="24">
        <f>Q585*Q587</f>
        <v>0</v>
      </c>
      <c r="R588" s="1"/>
      <c r="S588" s="24">
        <f>S585*S587</f>
        <v>0</v>
      </c>
      <c r="T588" s="1"/>
      <c r="U588" s="24">
        <f>U585*U587</f>
        <v>0</v>
      </c>
      <c r="V588" s="1"/>
      <c r="W588" s="24">
        <f>W585*W587</f>
        <v>0</v>
      </c>
      <c r="X588" s="1"/>
      <c r="Y588" s="24">
        <f>Y585*Y587</f>
        <v>0</v>
      </c>
      <c r="Z588" s="1"/>
      <c r="AA588" s="24">
        <f>AA585*AA587</f>
        <v>0</v>
      </c>
      <c r="AB588" s="1"/>
      <c r="AC588" s="24">
        <f>AC585*AC587</f>
        <v>0</v>
      </c>
      <c r="AD588" s="1"/>
      <c r="AE588" s="24">
        <f>AE585*AE587</f>
        <v>0</v>
      </c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</row>
    <row r="589" spans="3:108" x14ac:dyDescent="0.4">
      <c r="E589" s="8"/>
      <c r="F589" s="1"/>
      <c r="G589" s="8"/>
      <c r="H589" s="1"/>
      <c r="I589" s="8"/>
      <c r="J589" s="1"/>
      <c r="K589" s="8"/>
      <c r="L589" s="1"/>
      <c r="M589" s="8"/>
      <c r="N589" s="1"/>
      <c r="O589" s="8"/>
      <c r="P589" s="1"/>
      <c r="Q589" s="8"/>
      <c r="R589" s="1"/>
      <c r="S589" s="8"/>
      <c r="T589" s="1"/>
      <c r="U589" s="8"/>
      <c r="V589" s="1"/>
      <c r="W589" s="8"/>
      <c r="X589" s="1"/>
      <c r="Y589" s="8"/>
      <c r="Z589" s="1"/>
      <c r="AA589" s="8"/>
      <c r="AB589" s="1"/>
      <c r="AC589" s="8"/>
      <c r="AD589" s="1"/>
      <c r="AE589" s="8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</row>
    <row r="590" spans="3:108" x14ac:dyDescent="0.4">
      <c r="D590" s="123" t="s">
        <v>67</v>
      </c>
      <c r="E590" s="8" t="str">
        <f>IF(E591&gt;0.2,"1","0")</f>
        <v>0</v>
      </c>
      <c r="F590" s="1"/>
      <c r="G590" s="8"/>
      <c r="H590" s="1"/>
      <c r="I590" s="8" t="str">
        <f>IF(I591&gt;0.2,"1","0")</f>
        <v>0</v>
      </c>
      <c r="J590" s="1"/>
      <c r="K590" s="8" t="str">
        <f>IF(K591&gt;0.2,"1","0")</f>
        <v>0</v>
      </c>
      <c r="L590" s="1"/>
      <c r="M590" s="8" t="str">
        <f>IF(M591&gt;0.2,"1","0")</f>
        <v>0</v>
      </c>
      <c r="N590" s="1"/>
      <c r="O590" s="8" t="str">
        <f>IF(O591&gt;0.2,"1","0")</f>
        <v>0</v>
      </c>
      <c r="P590" s="1"/>
      <c r="Q590" s="8" t="str">
        <f>IF(Q591&gt;0.2,"1","0")</f>
        <v>0</v>
      </c>
      <c r="R590" s="1"/>
      <c r="S590" s="8" t="str">
        <f>IF(S591&gt;0.2,"1","0")</f>
        <v>0</v>
      </c>
      <c r="T590" s="1"/>
      <c r="U590" s="8" t="str">
        <f>IF(U591&gt;0.2,"1","0")</f>
        <v>0</v>
      </c>
      <c r="V590" s="1"/>
      <c r="W590" s="8" t="str">
        <f>IF(W591&gt;0.2,"1","0")</f>
        <v>0</v>
      </c>
      <c r="X590" s="1"/>
      <c r="Y590" s="8" t="str">
        <f>IF(Y591&gt;0.2,"1","0")</f>
        <v>0</v>
      </c>
      <c r="Z590" s="1"/>
      <c r="AA590" s="8" t="str">
        <f>IF(AA591&gt;0.2,"1","0")</f>
        <v>0</v>
      </c>
      <c r="AB590" s="1"/>
      <c r="AC590" s="8" t="str">
        <f>IF(AC591&gt;0.2,"1","0")</f>
        <v>0</v>
      </c>
      <c r="AD590" s="1"/>
      <c r="AE590" s="8" t="str">
        <f>IF(AE591&gt;0.2,"1","0")</f>
        <v>0</v>
      </c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</row>
    <row r="591" spans="3:108" x14ac:dyDescent="0.4">
      <c r="D591" s="12" t="s">
        <v>0</v>
      </c>
      <c r="E591" s="68"/>
      <c r="F591" s="1"/>
      <c r="G591" s="68"/>
      <c r="H591" s="1"/>
      <c r="I591" s="68"/>
      <c r="J591" s="1"/>
      <c r="K591" s="68"/>
      <c r="L591" s="1"/>
      <c r="M591" s="68"/>
      <c r="N591" s="1"/>
      <c r="O591" s="68"/>
      <c r="P591" s="1"/>
      <c r="Q591" s="68"/>
      <c r="R591" s="1"/>
      <c r="S591" s="68"/>
      <c r="T591" s="1"/>
      <c r="U591" s="68"/>
      <c r="V591" s="1"/>
      <c r="W591" s="68"/>
      <c r="X591" s="1"/>
      <c r="Y591" s="68"/>
      <c r="Z591" s="1"/>
      <c r="AA591" s="68"/>
      <c r="AB591" s="1"/>
      <c r="AC591" s="68"/>
      <c r="AD591" s="1"/>
      <c r="AE591" s="68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</row>
    <row r="592" spans="3:108" x14ac:dyDescent="0.4">
      <c r="D592" s="12" t="s">
        <v>1</v>
      </c>
      <c r="E592" s="116"/>
      <c r="F592" s="118"/>
      <c r="G592" s="116"/>
      <c r="H592" s="118"/>
      <c r="I592" s="116"/>
      <c r="J592" s="118"/>
      <c r="K592" s="116"/>
      <c r="L592" s="118"/>
      <c r="M592" s="116"/>
      <c r="N592" s="118"/>
      <c r="O592" s="116"/>
      <c r="P592" s="118"/>
      <c r="Q592" s="116"/>
      <c r="R592" s="118"/>
      <c r="S592" s="116"/>
      <c r="T592" s="118"/>
      <c r="U592" s="116"/>
      <c r="V592" s="118"/>
      <c r="W592" s="116"/>
      <c r="X592" s="118"/>
      <c r="Y592" s="116"/>
      <c r="Z592" s="118"/>
      <c r="AA592" s="116"/>
      <c r="AB592" s="118"/>
      <c r="AC592" s="116"/>
      <c r="AD592" s="118"/>
      <c r="AE592" s="116"/>
      <c r="AF592" s="118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</row>
    <row r="593" spans="3:108" x14ac:dyDescent="0.4">
      <c r="D593" s="14" t="s">
        <v>36</v>
      </c>
      <c r="E593" s="68">
        <v>10</v>
      </c>
      <c r="F593" s="1"/>
      <c r="G593" s="68">
        <v>10</v>
      </c>
      <c r="H593" s="1"/>
      <c r="I593" s="68">
        <v>10</v>
      </c>
      <c r="J593" s="1"/>
      <c r="K593" s="68">
        <v>10</v>
      </c>
      <c r="L593" s="1"/>
      <c r="M593" s="68">
        <v>10</v>
      </c>
      <c r="N593" s="1"/>
      <c r="O593" s="68">
        <v>10</v>
      </c>
      <c r="P593" s="1"/>
      <c r="Q593" s="68">
        <v>10</v>
      </c>
      <c r="R593" s="1"/>
      <c r="S593" s="68">
        <v>10</v>
      </c>
      <c r="T593" s="1"/>
      <c r="U593" s="68">
        <v>10</v>
      </c>
      <c r="V593" s="1"/>
      <c r="W593" s="68">
        <v>10</v>
      </c>
      <c r="X593" s="1"/>
      <c r="Y593" s="68">
        <v>10</v>
      </c>
      <c r="Z593" s="1"/>
      <c r="AA593" s="68">
        <v>10</v>
      </c>
      <c r="AB593" s="1"/>
      <c r="AC593" s="68">
        <v>10</v>
      </c>
      <c r="AD593" s="1"/>
      <c r="AE593" s="68">
        <v>10</v>
      </c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</row>
    <row r="594" spans="3:108" x14ac:dyDescent="0.4">
      <c r="D594" s="13" t="s">
        <v>2</v>
      </c>
      <c r="E594" s="24">
        <f>E591*E593</f>
        <v>0</v>
      </c>
      <c r="F594" s="1"/>
      <c r="G594" s="24">
        <f>G591*G593</f>
        <v>0</v>
      </c>
      <c r="H594" s="1"/>
      <c r="I594" s="24">
        <f>I591*I593</f>
        <v>0</v>
      </c>
      <c r="J594" s="1"/>
      <c r="K594" s="24">
        <f>K591*K593</f>
        <v>0</v>
      </c>
      <c r="L594" s="1"/>
      <c r="M594" s="24">
        <f>M591*M593</f>
        <v>0</v>
      </c>
      <c r="N594" s="1"/>
      <c r="O594" s="24">
        <f>O591*O593</f>
        <v>0</v>
      </c>
      <c r="P594" s="1"/>
      <c r="Q594" s="24">
        <f>Q591*Q593</f>
        <v>0</v>
      </c>
      <c r="R594" s="1"/>
      <c r="S594" s="24">
        <f>S591*S593</f>
        <v>0</v>
      </c>
      <c r="T594" s="1"/>
      <c r="U594" s="24">
        <f>U591*U593</f>
        <v>0</v>
      </c>
      <c r="V594" s="1"/>
      <c r="W594" s="24">
        <f>W591*W593</f>
        <v>0</v>
      </c>
      <c r="X594" s="1"/>
      <c r="Y594" s="24">
        <f>Y591*Y593</f>
        <v>0</v>
      </c>
      <c r="Z594" s="1"/>
      <c r="AA594" s="24">
        <f>AA591*AA593</f>
        <v>0</v>
      </c>
      <c r="AB594" s="1"/>
      <c r="AC594" s="24">
        <f>AC591*AC593</f>
        <v>0</v>
      </c>
      <c r="AD594" s="1"/>
      <c r="AE594" s="24">
        <f>AE591*AE593</f>
        <v>0</v>
      </c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</row>
    <row r="595" spans="3:108" x14ac:dyDescent="0.4">
      <c r="E595" s="8"/>
      <c r="F595" s="1"/>
      <c r="G595" s="8"/>
      <c r="H595" s="1"/>
      <c r="I595" s="8"/>
      <c r="J595" s="1"/>
      <c r="K595" s="8"/>
      <c r="L595" s="1"/>
      <c r="M595" s="8"/>
      <c r="N595" s="1"/>
      <c r="O595" s="8"/>
      <c r="P595" s="1"/>
      <c r="Q595" s="8"/>
      <c r="R595" s="1"/>
      <c r="S595" s="8"/>
      <c r="T595" s="1"/>
      <c r="U595" s="8"/>
      <c r="V595" s="1"/>
      <c r="W595" s="8"/>
      <c r="X595" s="1"/>
      <c r="Y595" s="8"/>
      <c r="Z595" s="1"/>
      <c r="AA595" s="8"/>
      <c r="AB595" s="1"/>
      <c r="AC595" s="8"/>
      <c r="AD595" s="1"/>
      <c r="AE595" s="8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</row>
    <row r="596" spans="3:108" x14ac:dyDescent="0.4">
      <c r="C596" s="28"/>
      <c r="E596" s="8"/>
      <c r="F596" s="1"/>
      <c r="G596" s="8"/>
      <c r="H596" s="1"/>
      <c r="I596" s="8"/>
      <c r="J596" s="1"/>
      <c r="K596" s="8"/>
      <c r="L596" s="1"/>
      <c r="M596" s="8"/>
      <c r="N596" s="1"/>
      <c r="O596" s="8"/>
      <c r="P596" s="1"/>
      <c r="Q596" s="8"/>
      <c r="R596" s="1"/>
      <c r="S596" s="8"/>
      <c r="T596" s="1"/>
      <c r="U596" s="8"/>
      <c r="V596" s="1"/>
      <c r="W596" s="8"/>
      <c r="X596" s="1"/>
      <c r="Y596" s="8"/>
      <c r="Z596" s="1"/>
      <c r="AA596" s="8"/>
      <c r="AB596" s="1"/>
      <c r="AC596" s="8"/>
      <c r="AD596" s="1"/>
      <c r="AE596" s="8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</row>
    <row r="597" spans="3:108" s="28" customFormat="1" x14ac:dyDescent="0.4">
      <c r="C597"/>
      <c r="D597" s="12"/>
      <c r="E597" s="8"/>
      <c r="F597" s="1"/>
      <c r="G597" s="8"/>
      <c r="H597" s="1"/>
      <c r="I597" s="8"/>
      <c r="J597" s="1"/>
      <c r="K597" s="8"/>
      <c r="L597" s="1"/>
      <c r="M597" s="8"/>
      <c r="N597" s="1"/>
      <c r="O597" s="8"/>
      <c r="P597" s="1"/>
      <c r="Q597" s="8"/>
      <c r="R597" s="1"/>
      <c r="S597" s="8"/>
      <c r="T597" s="1"/>
      <c r="U597" s="8"/>
      <c r="V597" s="1"/>
      <c r="W597" s="8"/>
      <c r="X597" s="1"/>
      <c r="Y597" s="8"/>
      <c r="Z597" s="1"/>
      <c r="AA597" s="8"/>
      <c r="AB597" s="1"/>
      <c r="AC597" s="8"/>
      <c r="AD597" s="1"/>
      <c r="AE597" s="8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</row>
    <row r="598" spans="3:108" x14ac:dyDescent="0.4">
      <c r="D598" s="40" t="s">
        <v>62</v>
      </c>
      <c r="E598" s="47">
        <f>+E510+E516+E522+E528+E534+E540+E546+E552+E558+E564+E570+E576+E582+E588+E594</f>
        <v>0</v>
      </c>
      <c r="F598" s="1"/>
      <c r="G598" s="47">
        <f>+G510+G516+G522+G528+G534+G540+G546+G552+G558+G564+G570+G576+G582+G588+G594</f>
        <v>0</v>
      </c>
      <c r="H598" s="1"/>
      <c r="I598" s="47">
        <f>+I510+I516+I522+I528+I534+I540+I546+I552+I558+I564+I570+I576+I582+I588+I594</f>
        <v>0</v>
      </c>
      <c r="J598" s="1"/>
      <c r="K598" s="47">
        <f>+K510+K516+K522+K528+K534+K540+K546+K552+K558+K564+K570+K576+K582+K588+K594</f>
        <v>0</v>
      </c>
      <c r="L598" s="1"/>
      <c r="M598" s="47">
        <f>+M510+M516+M522+M528+M534+M540+M546+M552+M558+M564+M570+M576+M582+M588+M594</f>
        <v>0</v>
      </c>
      <c r="N598" s="1"/>
      <c r="O598" s="47">
        <f>+O510+O516+O522+O528+O534+O540+O546+O552+O558+O564+O570+O576+O582+O588+O594</f>
        <v>0</v>
      </c>
      <c r="P598" s="1"/>
      <c r="Q598" s="47">
        <f>+Q510+Q516+Q522+Q528+Q534+Q540+Q546+Q552+Q558+Q564+Q570+Q576+Q582+Q588+Q594</f>
        <v>0</v>
      </c>
      <c r="R598" s="1"/>
      <c r="S598" s="47">
        <f>+S510+S516+S522+S528+S534+S540+S546+S552+S558+S564+S570+S576+S582+S588+S594</f>
        <v>0</v>
      </c>
      <c r="T598" s="1"/>
      <c r="U598" s="47">
        <f>+U510+U516+U522+U528+U534+U540+U546+U552+U558+U564+U570+U576+U582+U588+U594</f>
        <v>0</v>
      </c>
      <c r="V598" s="1"/>
      <c r="W598" s="47">
        <f>+W510+W516+W522+W528+W534+W540+W546+W552+W558+W564+W570+W576+W582+W588+W594</f>
        <v>0</v>
      </c>
      <c r="X598" s="1"/>
      <c r="Y598" s="47">
        <f>+Y510+Y516+Y522+Y528+Y534+Y540+Y546+Y552+Y558+Y564+Y570+Y576+Y582+Y588+Y594</f>
        <v>0</v>
      </c>
      <c r="Z598" s="1"/>
      <c r="AA598" s="47">
        <f>+AA510+AA516+AA522+AA528+AA534+AA540+AA546+AA552+AA558+AA564+AA570+AA576+AA582+AA588+AA594</f>
        <v>0</v>
      </c>
      <c r="AB598" s="1"/>
      <c r="AC598" s="47">
        <f>+AC510+AC516+AC522+AC528+AC534+AC540+AC546+AC552+AC558+AC564+AC570+AC576+AC582+AC588+AC594</f>
        <v>0</v>
      </c>
      <c r="AD598" s="1"/>
      <c r="AE598" s="47">
        <f>+AE510+AE516+AE522+AE528+AE534+AE540+AE546+AE552+AE558+AE564+AE570+AE576+AE582+AE588+AE594</f>
        <v>0</v>
      </c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</row>
    <row r="599" spans="3:108" x14ac:dyDescent="0.4">
      <c r="D599" s="63" t="s">
        <v>64</v>
      </c>
      <c r="E599" s="63">
        <f>+E476+E482+E488+E494+E500+E506+E512+E518+E524+E530+E536+E542+E548+E554+E560+E566+E572+E578+E584+E590</f>
        <v>0</v>
      </c>
      <c r="F599" s="1"/>
      <c r="G599" s="63">
        <f>+G476+G482+G488+G494+G500+G506+G512+G518+G524+G530+G536+G542+G548+G554+G560+G566+G572+G578+G584+G590</f>
        <v>0</v>
      </c>
      <c r="H599" s="1"/>
      <c r="I599" s="63">
        <f>+I476+I482+I488+I494+I500+I506+I512+I518+I524+I530+I536+I542+I548+I554+I560+I566+I572+I578+I584+I590</f>
        <v>0</v>
      </c>
      <c r="J599" s="1"/>
      <c r="K599" s="63">
        <f>+K476+K482+K488+K494+K500+K506+K512+K518+K524+K530+K536+K542+K548+K554+K560+K566+K572+K578+K584+K590</f>
        <v>0</v>
      </c>
      <c r="L599" s="1"/>
      <c r="M599" s="63">
        <f>+M476+M482+M488+M494+M500+M506+M512+M518+M524+M530+M536+M542+M548+M554+M560+M566+M572+M578+M584+M590</f>
        <v>0</v>
      </c>
      <c r="N599" s="1"/>
      <c r="O599" s="63">
        <f>+O476+O482+O488+O494+O500+O506+O512+O518+O524+O530+O536+O542+O548+O554+O560+O566+O572+O578+O584+O590</f>
        <v>0</v>
      </c>
      <c r="P599" s="1"/>
      <c r="Q599" s="63">
        <f>+Q476+Q482+Q488+Q494+Q500+Q506+Q512+Q518+Q524+Q530+Q536+Q542+Q548+Q554+Q560+Q566+Q572+Q578+Q584+Q590</f>
        <v>0</v>
      </c>
      <c r="R599" s="1"/>
      <c r="S599" s="63">
        <f>+S476+S482+S488+S494+S500+S506+S512+S518+S524+S530+S536+S542+S548+S554+S560+S566+S572+S578+S584+S590</f>
        <v>0</v>
      </c>
      <c r="T599" s="1"/>
      <c r="U599" s="63">
        <f>+U476+U482+U488+U494+U500+U506+U512+U518+U524+U530+U536+U542+U548+U554+U560+U566+U572+U578+U584+U590</f>
        <v>0</v>
      </c>
      <c r="V599" s="1"/>
      <c r="W599" s="63">
        <f>+W476+W482+W488+W494+W500+W506+W512+W518+W524+W530+W536+W542+W548+W554+W560+W566+W572+W578+W584+W590</f>
        <v>0</v>
      </c>
      <c r="X599" s="1"/>
      <c r="Y599" s="63">
        <f>+Y476+Y482+Y488+Y494+Y500+Y506+Y512+Y518+Y524+Y530+Y536+Y542+Y548+Y554+Y560+Y566+Y572+Y578+Y584+Y590</f>
        <v>0</v>
      </c>
      <c r="Z599" s="1"/>
      <c r="AA599" s="63">
        <f>+AA476+AA482+AA488+AA494+AA500+AA506+AA512+AA518+AA524+AA530+AA536+AA542+AA548+AA554+AA560+AA566+AA572+AA578+AA584+AA590</f>
        <v>0</v>
      </c>
      <c r="AB599" s="1"/>
      <c r="AC599" s="63">
        <f>+AC476+AC482+AC488+AC494+AC500+AC506+AC512+AC518+AC524+AC530+AC536+AC542+AC548+AC554+AC560+AC566+AC572+AC578+AC584+AC590</f>
        <v>0</v>
      </c>
      <c r="AD599" s="1"/>
      <c r="AE599" s="63">
        <f>+AE476+AE482+AE488+AE494+AE500+AE506+AE512+AE518+AE524+AE530+AE536+AE542+AE548+AE554+AE560+AE566+AE572+AE578+AE584+AE590</f>
        <v>0</v>
      </c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</row>
    <row r="600" spans="3:108" x14ac:dyDescent="0.4">
      <c r="D600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</row>
    <row r="601" spans="3:108" x14ac:dyDescent="0.4"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</row>
    <row r="602" spans="3:108" x14ac:dyDescent="0.4">
      <c r="D60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</row>
    <row r="603" spans="3:108" x14ac:dyDescent="0.4">
      <c r="D60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</row>
    <row r="604" spans="3:108" x14ac:dyDescent="0.4">
      <c r="D60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</row>
    <row r="605" spans="3:108" x14ac:dyDescent="0.4">
      <c r="D60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</row>
    <row r="606" spans="3:108" x14ac:dyDescent="0.4">
      <c r="D60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</row>
    <row r="607" spans="3:108" x14ac:dyDescent="0.4"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</row>
    <row r="608" spans="3:108" x14ac:dyDescent="0.4">
      <c r="D60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</row>
    <row r="609" spans="4:108" x14ac:dyDescent="0.4">
      <c r="D609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</row>
    <row r="610" spans="4:108" x14ac:dyDescent="0.4">
      <c r="D610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</row>
    <row r="611" spans="4:108" x14ac:dyDescent="0.4">
      <c r="D6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</row>
    <row r="612" spans="4:108" x14ac:dyDescent="0.4">
      <c r="D61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</row>
    <row r="613" spans="4:108" x14ac:dyDescent="0.4"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</row>
    <row r="614" spans="4:108" x14ac:dyDescent="0.4">
      <c r="D61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</row>
    <row r="615" spans="4:108" x14ac:dyDescent="0.4">
      <c r="D61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</row>
    <row r="616" spans="4:108" x14ac:dyDescent="0.4">
      <c r="D61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</row>
    <row r="617" spans="4:108" x14ac:dyDescent="0.4">
      <c r="D61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</row>
    <row r="618" spans="4:108" x14ac:dyDescent="0.4">
      <c r="D6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</row>
    <row r="619" spans="4:108" x14ac:dyDescent="0.4"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</row>
    <row r="620" spans="4:108" x14ac:dyDescent="0.4">
      <c r="D620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</row>
    <row r="621" spans="4:108" x14ac:dyDescent="0.4">
      <c r="D62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</row>
    <row r="622" spans="4:108" x14ac:dyDescent="0.4">
      <c r="D62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</row>
    <row r="623" spans="4:108" x14ac:dyDescent="0.4">
      <c r="D62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</row>
    <row r="624" spans="4:108" x14ac:dyDescent="0.4">
      <c r="D62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</row>
    <row r="625" spans="4:108" x14ac:dyDescent="0.4"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</row>
    <row r="626" spans="4:108" x14ac:dyDescent="0.4">
      <c r="D62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</row>
    <row r="627" spans="4:108" x14ac:dyDescent="0.4">
      <c r="D62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</row>
    <row r="628" spans="4:108" x14ac:dyDescent="0.4">
      <c r="D62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</row>
    <row r="629" spans="4:108" x14ac:dyDescent="0.4">
      <c r="D629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</row>
    <row r="630" spans="4:108" x14ac:dyDescent="0.4">
      <c r="D630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</row>
    <row r="631" spans="4:108" x14ac:dyDescent="0.4"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</row>
    <row r="632" spans="4:108" x14ac:dyDescent="0.4">
      <c r="D63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</row>
    <row r="633" spans="4:108" x14ac:dyDescent="0.4">
      <c r="D63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</row>
    <row r="634" spans="4:108" x14ac:dyDescent="0.4">
      <c r="D63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</row>
    <row r="635" spans="4:108" x14ac:dyDescent="0.4">
      <c r="D63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</row>
    <row r="636" spans="4:108" x14ac:dyDescent="0.4">
      <c r="D63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</row>
    <row r="637" spans="4:108" x14ac:dyDescent="0.4"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</row>
    <row r="638" spans="4:108" x14ac:dyDescent="0.4">
      <c r="D63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</row>
    <row r="639" spans="4:108" x14ac:dyDescent="0.4">
      <c r="D639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</row>
    <row r="640" spans="4:108" x14ac:dyDescent="0.4">
      <c r="D640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</row>
    <row r="641" spans="4:108" x14ac:dyDescent="0.4">
      <c r="D64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</row>
    <row r="642" spans="4:108" x14ac:dyDescent="0.4">
      <c r="D64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</row>
    <row r="643" spans="4:108" x14ac:dyDescent="0.4"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</row>
    <row r="644" spans="4:108" x14ac:dyDescent="0.4">
      <c r="D64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</row>
    <row r="645" spans="4:108" x14ac:dyDescent="0.4">
      <c r="D64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</row>
    <row r="646" spans="4:108" x14ac:dyDescent="0.4">
      <c r="D64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</row>
    <row r="647" spans="4:108" x14ac:dyDescent="0.4">
      <c r="D64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</row>
    <row r="648" spans="4:108" x14ac:dyDescent="0.4">
      <c r="D64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</row>
    <row r="649" spans="4:108" x14ac:dyDescent="0.4"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</row>
    <row r="650" spans="4:108" x14ac:dyDescent="0.4">
      <c r="D650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</row>
    <row r="651" spans="4:108" x14ac:dyDescent="0.4">
      <c r="D65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</row>
    <row r="652" spans="4:108" x14ac:dyDescent="0.4">
      <c r="D65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</row>
    <row r="653" spans="4:108" x14ac:dyDescent="0.4">
      <c r="D65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</row>
    <row r="654" spans="4:108" x14ac:dyDescent="0.4">
      <c r="D65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</row>
    <row r="655" spans="4:108" x14ac:dyDescent="0.4"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</row>
    <row r="656" spans="4:108" x14ac:dyDescent="0.4">
      <c r="D65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</row>
    <row r="657" spans="4:108" x14ac:dyDescent="0.4">
      <c r="D65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</row>
    <row r="658" spans="4:108" x14ac:dyDescent="0.4">
      <c r="D65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</row>
    <row r="659" spans="4:108" x14ac:dyDescent="0.4">
      <c r="D659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</row>
    <row r="660" spans="4:108" x14ac:dyDescent="0.4">
      <c r="D660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</row>
    <row r="661" spans="4:108" x14ac:dyDescent="0.4"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</row>
    <row r="662" spans="4:108" x14ac:dyDescent="0.4">
      <c r="D66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</row>
    <row r="663" spans="4:108" x14ac:dyDescent="0.4">
      <c r="D66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</row>
    <row r="664" spans="4:108" x14ac:dyDescent="0.4">
      <c r="D66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</row>
    <row r="665" spans="4:108" x14ac:dyDescent="0.4">
      <c r="D66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</row>
    <row r="666" spans="4:108" x14ac:dyDescent="0.4">
      <c r="D66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</row>
    <row r="667" spans="4:108" x14ac:dyDescent="0.4"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</row>
    <row r="668" spans="4:108" x14ac:dyDescent="0.4">
      <c r="D66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</row>
    <row r="669" spans="4:108" x14ac:dyDescent="0.4">
      <c r="D669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</row>
    <row r="670" spans="4:108" x14ac:dyDescent="0.4">
      <c r="D670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</row>
    <row r="671" spans="4:108" x14ac:dyDescent="0.4">
      <c r="D67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</row>
    <row r="672" spans="4:108" x14ac:dyDescent="0.4">
      <c r="D67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</row>
    <row r="673" spans="4:108" x14ac:dyDescent="0.4"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</row>
    <row r="674" spans="4:108" x14ac:dyDescent="0.4">
      <c r="D67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</row>
    <row r="675" spans="4:108" x14ac:dyDescent="0.4">
      <c r="D67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</row>
    <row r="676" spans="4:108" x14ac:dyDescent="0.4">
      <c r="D67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</row>
    <row r="677" spans="4:108" x14ac:dyDescent="0.4">
      <c r="D67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</row>
    <row r="678" spans="4:108" x14ac:dyDescent="0.4">
      <c r="D67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</row>
    <row r="679" spans="4:108" x14ac:dyDescent="0.4"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</row>
    <row r="680" spans="4:108" x14ac:dyDescent="0.4">
      <c r="D680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</row>
    <row r="681" spans="4:108" x14ac:dyDescent="0.4">
      <c r="D68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</row>
    <row r="682" spans="4:108" x14ac:dyDescent="0.4">
      <c r="D68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</row>
    <row r="683" spans="4:108" x14ac:dyDescent="0.4">
      <c r="D68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</row>
    <row r="684" spans="4:108" x14ac:dyDescent="0.4">
      <c r="D68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</row>
    <row r="685" spans="4:108" x14ac:dyDescent="0.4"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</row>
    <row r="686" spans="4:108" x14ac:dyDescent="0.4">
      <c r="D68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</row>
    <row r="687" spans="4:108" x14ac:dyDescent="0.4">
      <c r="D68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</row>
    <row r="688" spans="4:108" x14ac:dyDescent="0.4">
      <c r="D68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</row>
    <row r="689" spans="4:108" x14ac:dyDescent="0.4">
      <c r="D689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</row>
    <row r="690" spans="4:108" x14ac:dyDescent="0.4">
      <c r="D690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</row>
    <row r="691" spans="4:108" x14ac:dyDescent="0.4"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</row>
    <row r="692" spans="4:108" x14ac:dyDescent="0.4">
      <c r="D69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</row>
    <row r="693" spans="4:108" x14ac:dyDescent="0.4">
      <c r="D69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</row>
    <row r="694" spans="4:108" x14ac:dyDescent="0.4">
      <c r="D69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</row>
    <row r="695" spans="4:108" x14ac:dyDescent="0.4">
      <c r="D69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</row>
    <row r="696" spans="4:108" x14ac:dyDescent="0.4">
      <c r="D69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</row>
    <row r="697" spans="4:108" x14ac:dyDescent="0.4"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</row>
    <row r="698" spans="4:108" x14ac:dyDescent="0.4">
      <c r="D69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</row>
    <row r="699" spans="4:108" x14ac:dyDescent="0.4">
      <c r="D699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</row>
    <row r="700" spans="4:108" x14ac:dyDescent="0.4">
      <c r="D700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</row>
    <row r="701" spans="4:108" x14ac:dyDescent="0.4">
      <c r="D70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</row>
    <row r="702" spans="4:108" x14ac:dyDescent="0.4">
      <c r="D70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</row>
    <row r="703" spans="4:108" x14ac:dyDescent="0.4"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</row>
    <row r="704" spans="4:108" x14ac:dyDescent="0.4">
      <c r="D70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</row>
    <row r="705" spans="4:108" x14ac:dyDescent="0.4">
      <c r="D70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</row>
    <row r="706" spans="4:108" x14ac:dyDescent="0.4">
      <c r="D70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</row>
    <row r="707" spans="4:108" x14ac:dyDescent="0.4">
      <c r="D70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</row>
    <row r="708" spans="4:108" x14ac:dyDescent="0.4">
      <c r="D70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</row>
    <row r="709" spans="4:108" x14ac:dyDescent="0.4"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</row>
    <row r="710" spans="4:108" x14ac:dyDescent="0.4">
      <c r="D710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</row>
    <row r="711" spans="4:108" x14ac:dyDescent="0.4">
      <c r="D7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</row>
    <row r="712" spans="4:108" x14ac:dyDescent="0.4">
      <c r="D71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</row>
    <row r="713" spans="4:108" x14ac:dyDescent="0.4">
      <c r="D71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</row>
    <row r="714" spans="4:108" x14ac:dyDescent="0.4">
      <c r="D71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</row>
    <row r="715" spans="4:108" x14ac:dyDescent="0.4"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</row>
    <row r="716" spans="4:108" x14ac:dyDescent="0.4">
      <c r="D71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</row>
    <row r="717" spans="4:108" x14ac:dyDescent="0.4">
      <c r="D71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</row>
    <row r="718" spans="4:108" x14ac:dyDescent="0.4">
      <c r="D7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</row>
    <row r="719" spans="4:108" x14ac:dyDescent="0.4">
      <c r="D719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</row>
    <row r="720" spans="4:108" x14ac:dyDescent="0.4">
      <c r="D720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</row>
    <row r="721" spans="4:108" x14ac:dyDescent="0.4"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</row>
    <row r="722" spans="4:108" x14ac:dyDescent="0.4"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</row>
    <row r="723" spans="4:108" x14ac:dyDescent="0.4">
      <c r="D72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</row>
    <row r="724" spans="4:108" x14ac:dyDescent="0.4">
      <c r="D72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</row>
    <row r="725" spans="4:108" x14ac:dyDescent="0.4">
      <c r="D72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</row>
    <row r="726" spans="4:108" x14ac:dyDescent="0.4">
      <c r="D72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</row>
    <row r="727" spans="4:108" x14ac:dyDescent="0.4">
      <c r="D72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</row>
    <row r="728" spans="4:108" x14ac:dyDescent="0.4"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</row>
    <row r="729" spans="4:108" x14ac:dyDescent="0.4">
      <c r="D729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</row>
    <row r="730" spans="4:108" x14ac:dyDescent="0.4">
      <c r="D730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</row>
    <row r="731" spans="4:108" x14ac:dyDescent="0.4">
      <c r="D73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</row>
    <row r="732" spans="4:108" x14ac:dyDescent="0.4">
      <c r="D73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</row>
    <row r="733" spans="4:108" x14ac:dyDescent="0.4">
      <c r="D73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</row>
    <row r="734" spans="4:108" x14ac:dyDescent="0.4"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</row>
    <row r="735" spans="4:108" x14ac:dyDescent="0.4">
      <c r="D73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</row>
    <row r="736" spans="4:108" x14ac:dyDescent="0.4">
      <c r="D73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</row>
    <row r="737" spans="4:108" x14ac:dyDescent="0.4">
      <c r="D73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</row>
    <row r="738" spans="4:108" x14ac:dyDescent="0.4">
      <c r="D73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</row>
    <row r="739" spans="4:108" x14ac:dyDescent="0.4">
      <c r="D739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</row>
    <row r="740" spans="4:108" x14ac:dyDescent="0.4"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</row>
    <row r="741" spans="4:108" x14ac:dyDescent="0.4">
      <c r="D74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</row>
    <row r="742" spans="4:108" x14ac:dyDescent="0.4">
      <c r="D74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</row>
    <row r="743" spans="4:108" x14ac:dyDescent="0.4">
      <c r="D74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</row>
    <row r="744" spans="4:108" x14ac:dyDescent="0.4">
      <c r="D74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</row>
    <row r="745" spans="4:108" x14ac:dyDescent="0.4">
      <c r="D74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</row>
    <row r="746" spans="4:108" x14ac:dyDescent="0.4"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</row>
    <row r="747" spans="4:108" x14ac:dyDescent="0.4">
      <c r="D74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</row>
    <row r="748" spans="4:108" x14ac:dyDescent="0.4">
      <c r="D74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</row>
    <row r="749" spans="4:108" x14ac:dyDescent="0.4">
      <c r="D749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</row>
    <row r="750" spans="4:108" x14ac:dyDescent="0.4">
      <c r="D750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</row>
    <row r="751" spans="4:108" x14ac:dyDescent="0.4">
      <c r="D75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</row>
    <row r="752" spans="4:108" x14ac:dyDescent="0.4"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</row>
    <row r="753" spans="4:108" x14ac:dyDescent="0.4">
      <c r="D75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</row>
    <row r="754" spans="4:108" x14ac:dyDescent="0.4">
      <c r="D75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</row>
    <row r="755" spans="4:108" x14ac:dyDescent="0.4">
      <c r="D75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</row>
    <row r="756" spans="4:108" x14ac:dyDescent="0.4">
      <c r="D75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</row>
    <row r="757" spans="4:108" x14ac:dyDescent="0.4">
      <c r="D75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</row>
    <row r="758" spans="4:108" x14ac:dyDescent="0.4"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</row>
    <row r="759" spans="4:108" x14ac:dyDescent="0.4">
      <c r="D759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</row>
    <row r="760" spans="4:108" x14ac:dyDescent="0.4">
      <c r="D760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</row>
    <row r="761" spans="4:108" x14ac:dyDescent="0.4">
      <c r="D76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</row>
    <row r="762" spans="4:108" x14ac:dyDescent="0.4">
      <c r="D76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</row>
    <row r="763" spans="4:108" x14ac:dyDescent="0.4">
      <c r="D76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</row>
    <row r="764" spans="4:108" x14ac:dyDescent="0.4"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</row>
    <row r="765" spans="4:108" x14ac:dyDescent="0.4">
      <c r="D76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</row>
    <row r="766" spans="4:108" x14ac:dyDescent="0.4">
      <c r="D76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</row>
    <row r="767" spans="4:108" x14ac:dyDescent="0.4">
      <c r="D76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</row>
    <row r="768" spans="4:108" x14ac:dyDescent="0.4">
      <c r="D76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</row>
    <row r="769" spans="4:108" x14ac:dyDescent="0.4">
      <c r="D769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</row>
    <row r="770" spans="4:108" x14ac:dyDescent="0.4"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</row>
    <row r="771" spans="4:108" x14ac:dyDescent="0.4">
      <c r="D77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</row>
    <row r="772" spans="4:108" x14ac:dyDescent="0.4">
      <c r="D77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</row>
    <row r="773" spans="4:108" x14ac:dyDescent="0.4">
      <c r="D77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</row>
    <row r="774" spans="4:108" x14ac:dyDescent="0.4">
      <c r="D77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</row>
    <row r="775" spans="4:108" x14ac:dyDescent="0.4">
      <c r="D77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</row>
    <row r="776" spans="4:108" x14ac:dyDescent="0.4"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</row>
    <row r="777" spans="4:108" x14ac:dyDescent="0.4">
      <c r="D77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</row>
    <row r="778" spans="4:108" x14ac:dyDescent="0.4">
      <c r="D77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</row>
    <row r="779" spans="4:108" x14ac:dyDescent="0.4">
      <c r="D779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</row>
    <row r="780" spans="4:108" x14ac:dyDescent="0.4">
      <c r="D780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</row>
    <row r="781" spans="4:108" x14ac:dyDescent="0.4">
      <c r="D78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</row>
    <row r="782" spans="4:108" x14ac:dyDescent="0.4"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</row>
    <row r="783" spans="4:108" x14ac:dyDescent="0.4">
      <c r="D78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</row>
    <row r="784" spans="4:108" x14ac:dyDescent="0.4">
      <c r="D78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</row>
    <row r="785" spans="4:108" x14ac:dyDescent="0.4">
      <c r="D78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</row>
    <row r="786" spans="4:108" x14ac:dyDescent="0.4">
      <c r="D78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</row>
    <row r="787" spans="4:108" x14ac:dyDescent="0.4">
      <c r="D78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</row>
    <row r="788" spans="4:108" x14ac:dyDescent="0.4"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</row>
    <row r="789" spans="4:108" x14ac:dyDescent="0.4">
      <c r="D789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</row>
    <row r="790" spans="4:108" x14ac:dyDescent="0.4">
      <c r="D790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</row>
    <row r="791" spans="4:108" x14ac:dyDescent="0.4">
      <c r="D79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</row>
    <row r="792" spans="4:108" x14ac:dyDescent="0.4">
      <c r="D79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</row>
    <row r="793" spans="4:108" x14ac:dyDescent="0.4">
      <c r="D79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</row>
    <row r="794" spans="4:108" x14ac:dyDescent="0.4"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</row>
    <row r="795" spans="4:108" x14ac:dyDescent="0.4">
      <c r="D79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</row>
    <row r="796" spans="4:108" x14ac:dyDescent="0.4">
      <c r="D79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</row>
    <row r="797" spans="4:108" x14ac:dyDescent="0.4">
      <c r="D79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</row>
    <row r="798" spans="4:108" x14ac:dyDescent="0.4">
      <c r="D79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</row>
    <row r="799" spans="4:108" x14ac:dyDescent="0.4">
      <c r="D799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</row>
    <row r="800" spans="4:108" x14ac:dyDescent="0.4"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</row>
    <row r="801" spans="4:108" x14ac:dyDescent="0.4">
      <c r="D80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</row>
    <row r="802" spans="4:108" x14ac:dyDescent="0.4">
      <c r="D80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</row>
    <row r="803" spans="4:108" x14ac:dyDescent="0.4">
      <c r="D80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</row>
    <row r="804" spans="4:108" x14ac:dyDescent="0.4">
      <c r="D80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</row>
    <row r="805" spans="4:108" x14ac:dyDescent="0.4">
      <c r="D80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</row>
    <row r="806" spans="4:108" x14ac:dyDescent="0.4"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</row>
    <row r="807" spans="4:108" x14ac:dyDescent="0.4">
      <c r="D80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</row>
    <row r="808" spans="4:108" x14ac:dyDescent="0.4">
      <c r="D80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</row>
    <row r="809" spans="4:108" x14ac:dyDescent="0.4">
      <c r="D809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</row>
    <row r="810" spans="4:108" x14ac:dyDescent="0.4">
      <c r="D810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</row>
    <row r="811" spans="4:108" x14ac:dyDescent="0.4">
      <c r="D8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</row>
    <row r="812" spans="4:108" x14ac:dyDescent="0.4"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</row>
    <row r="813" spans="4:108" x14ac:dyDescent="0.4">
      <c r="D81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</row>
    <row r="814" spans="4:108" x14ac:dyDescent="0.4">
      <c r="D81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</row>
    <row r="815" spans="4:108" x14ac:dyDescent="0.4">
      <c r="D8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</row>
    <row r="816" spans="4:108" x14ac:dyDescent="0.4">
      <c r="D81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</row>
    <row r="817" spans="4:108" x14ac:dyDescent="0.4">
      <c r="D81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</row>
    <row r="818" spans="4:108" x14ac:dyDescent="0.4"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</row>
    <row r="819" spans="4:108" x14ac:dyDescent="0.4">
      <c r="D819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</row>
    <row r="820" spans="4:108" x14ac:dyDescent="0.4">
      <c r="D820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</row>
    <row r="821" spans="4:108" x14ac:dyDescent="0.4">
      <c r="D82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</row>
    <row r="822" spans="4:108" x14ac:dyDescent="0.4">
      <c r="D82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</row>
    <row r="823" spans="4:108" x14ac:dyDescent="0.4">
      <c r="D82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</row>
    <row r="824" spans="4:108" x14ac:dyDescent="0.4"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</row>
    <row r="825" spans="4:108" x14ac:dyDescent="0.4">
      <c r="D82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</row>
    <row r="826" spans="4:108" x14ac:dyDescent="0.4">
      <c r="D82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</row>
    <row r="827" spans="4:108" x14ac:dyDescent="0.4">
      <c r="D82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</row>
    <row r="828" spans="4:108" x14ac:dyDescent="0.4">
      <c r="D82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</row>
    <row r="829" spans="4:108" x14ac:dyDescent="0.4">
      <c r="D829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</row>
    <row r="830" spans="4:108" x14ac:dyDescent="0.4"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</row>
    <row r="831" spans="4:108" x14ac:dyDescent="0.4">
      <c r="D83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</row>
    <row r="832" spans="4:108" x14ac:dyDescent="0.4">
      <c r="D83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</row>
    <row r="833" spans="4:108" x14ac:dyDescent="0.4">
      <c r="D83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</row>
    <row r="834" spans="4:108" x14ac:dyDescent="0.4">
      <c r="D83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</row>
    <row r="835" spans="4:108" x14ac:dyDescent="0.4">
      <c r="D83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</row>
    <row r="836" spans="4:108" x14ac:dyDescent="0.4"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</row>
    <row r="837" spans="4:108" x14ac:dyDescent="0.4">
      <c r="D83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</row>
    <row r="838" spans="4:108" x14ac:dyDescent="0.4">
      <c r="D83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</row>
    <row r="839" spans="4:108" x14ac:dyDescent="0.4">
      <c r="D839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</row>
    <row r="840" spans="4:108" x14ac:dyDescent="0.4">
      <c r="D840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</row>
    <row r="841" spans="4:108" x14ac:dyDescent="0.4">
      <c r="D84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</row>
    <row r="842" spans="4:108" x14ac:dyDescent="0.4"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</row>
    <row r="843" spans="4:108" x14ac:dyDescent="0.4">
      <c r="D84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</row>
    <row r="844" spans="4:108" x14ac:dyDescent="0.4">
      <c r="D84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</row>
    <row r="845" spans="4:108" x14ac:dyDescent="0.4">
      <c r="D84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</row>
    <row r="846" spans="4:108" x14ac:dyDescent="0.4">
      <c r="D84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</row>
    <row r="847" spans="4:108" x14ac:dyDescent="0.4">
      <c r="D84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</row>
    <row r="848" spans="4:108" x14ac:dyDescent="0.4"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</row>
    <row r="849" spans="4:108" x14ac:dyDescent="0.4">
      <c r="D849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</row>
    <row r="850" spans="4:108" x14ac:dyDescent="0.4">
      <c r="D850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</row>
    <row r="851" spans="4:108" x14ac:dyDescent="0.4">
      <c r="D85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</row>
    <row r="852" spans="4:108" x14ac:dyDescent="0.4">
      <c r="D85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</row>
    <row r="853" spans="4:108" x14ac:dyDescent="0.4">
      <c r="D85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</row>
    <row r="854" spans="4:108" x14ac:dyDescent="0.4"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</row>
    <row r="855" spans="4:108" x14ac:dyDescent="0.4">
      <c r="D85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</row>
    <row r="856" spans="4:108" x14ac:dyDescent="0.4">
      <c r="D85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</row>
    <row r="857" spans="4:108" x14ac:dyDescent="0.4">
      <c r="D85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</row>
    <row r="858" spans="4:108" x14ac:dyDescent="0.4">
      <c r="D85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</row>
    <row r="859" spans="4:108" x14ac:dyDescent="0.4">
      <c r="D859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</row>
    <row r="860" spans="4:108" x14ac:dyDescent="0.4"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</row>
    <row r="861" spans="4:108" x14ac:dyDescent="0.4">
      <c r="D86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</row>
    <row r="862" spans="4:108" x14ac:dyDescent="0.4">
      <c r="D86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</row>
    <row r="863" spans="4:108" x14ac:dyDescent="0.4">
      <c r="D86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</row>
    <row r="864" spans="4:108" x14ac:dyDescent="0.4">
      <c r="D86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</row>
    <row r="865" spans="4:108" x14ac:dyDescent="0.4">
      <c r="D86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</row>
    <row r="866" spans="4:108" x14ac:dyDescent="0.4"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</row>
    <row r="867" spans="4:108" x14ac:dyDescent="0.4">
      <c r="D86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</row>
    <row r="868" spans="4:108" x14ac:dyDescent="0.4">
      <c r="D86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</row>
    <row r="869" spans="4:108" x14ac:dyDescent="0.4">
      <c r="D869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</row>
    <row r="870" spans="4:108" x14ac:dyDescent="0.4">
      <c r="D870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</row>
    <row r="871" spans="4:108" x14ac:dyDescent="0.4">
      <c r="D87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</row>
    <row r="872" spans="4:108" x14ac:dyDescent="0.4"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</row>
    <row r="873" spans="4:108" x14ac:dyDescent="0.4">
      <c r="D87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</row>
    <row r="874" spans="4:108" x14ac:dyDescent="0.4">
      <c r="D87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</row>
    <row r="875" spans="4:108" x14ac:dyDescent="0.4">
      <c r="D87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</row>
    <row r="876" spans="4:108" x14ac:dyDescent="0.4">
      <c r="D87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</row>
    <row r="877" spans="4:108" x14ac:dyDescent="0.4">
      <c r="D87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</row>
    <row r="878" spans="4:108" x14ac:dyDescent="0.4"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</row>
    <row r="879" spans="4:108" x14ac:dyDescent="0.4">
      <c r="D879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</row>
    <row r="880" spans="4:108" x14ac:dyDescent="0.4">
      <c r="D880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</row>
    <row r="881" spans="4:108" x14ac:dyDescent="0.4">
      <c r="D88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</row>
    <row r="882" spans="4:108" x14ac:dyDescent="0.4">
      <c r="D88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</row>
    <row r="883" spans="4:108" x14ac:dyDescent="0.4">
      <c r="D88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</row>
    <row r="884" spans="4:108" x14ac:dyDescent="0.4"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</row>
    <row r="885" spans="4:108" x14ac:dyDescent="0.4">
      <c r="D88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</row>
    <row r="886" spans="4:108" x14ac:dyDescent="0.4">
      <c r="D88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</row>
    <row r="887" spans="4:108" x14ac:dyDescent="0.4">
      <c r="D88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</row>
    <row r="888" spans="4:108" x14ac:dyDescent="0.4">
      <c r="D88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</row>
    <row r="889" spans="4:108" x14ac:dyDescent="0.4">
      <c r="D889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</row>
    <row r="890" spans="4:108" x14ac:dyDescent="0.4"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</row>
    <row r="891" spans="4:108" x14ac:dyDescent="0.4">
      <c r="D89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</row>
    <row r="892" spans="4:108" x14ac:dyDescent="0.4">
      <c r="D89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</row>
    <row r="893" spans="4:108" x14ac:dyDescent="0.4">
      <c r="D89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</row>
    <row r="894" spans="4:108" x14ac:dyDescent="0.4">
      <c r="D89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</row>
    <row r="895" spans="4:108" x14ac:dyDescent="0.4">
      <c r="D89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</row>
    <row r="896" spans="4:108" x14ac:dyDescent="0.4"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</row>
    <row r="897" spans="4:108" x14ac:dyDescent="0.4">
      <c r="D89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</row>
    <row r="898" spans="4:108" x14ac:dyDescent="0.4">
      <c r="D89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</row>
    <row r="899" spans="4:108" x14ac:dyDescent="0.4">
      <c r="D899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</row>
    <row r="900" spans="4:108" x14ac:dyDescent="0.4">
      <c r="D900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</row>
    <row r="901" spans="4:108" x14ac:dyDescent="0.4">
      <c r="D90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</row>
    <row r="902" spans="4:108" x14ac:dyDescent="0.4"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</row>
    <row r="903" spans="4:108" x14ac:dyDescent="0.4">
      <c r="D90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</row>
    <row r="904" spans="4:108" x14ac:dyDescent="0.4">
      <c r="D90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</row>
    <row r="905" spans="4:108" x14ac:dyDescent="0.4">
      <c r="D90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</row>
    <row r="906" spans="4:108" x14ac:dyDescent="0.4">
      <c r="D90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</row>
    <row r="907" spans="4:108" x14ac:dyDescent="0.4">
      <c r="D90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</row>
    <row r="908" spans="4:108" x14ac:dyDescent="0.4"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</row>
    <row r="909" spans="4:108" x14ac:dyDescent="0.4">
      <c r="D909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</row>
    <row r="910" spans="4:108" x14ac:dyDescent="0.4">
      <c r="D910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</row>
    <row r="911" spans="4:108" x14ac:dyDescent="0.4">
      <c r="D9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</row>
    <row r="912" spans="4:108" x14ac:dyDescent="0.4">
      <c r="D91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</row>
    <row r="913" spans="4:108" x14ac:dyDescent="0.4">
      <c r="D91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</row>
    <row r="914" spans="4:108" x14ac:dyDescent="0.4"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</row>
    <row r="915" spans="4:108" x14ac:dyDescent="0.4">
      <c r="D9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</row>
    <row r="916" spans="4:108" x14ac:dyDescent="0.4">
      <c r="D91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</row>
    <row r="917" spans="4:108" x14ac:dyDescent="0.4">
      <c r="D91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</row>
    <row r="918" spans="4:108" x14ac:dyDescent="0.4">
      <c r="D9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</row>
    <row r="919" spans="4:108" x14ac:dyDescent="0.4">
      <c r="D919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</row>
    <row r="920" spans="4:108" x14ac:dyDescent="0.4"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</row>
    <row r="921" spans="4:108" x14ac:dyDescent="0.4">
      <c r="D92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</row>
    <row r="922" spans="4:108" x14ac:dyDescent="0.4">
      <c r="D92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</row>
    <row r="923" spans="4:108" x14ac:dyDescent="0.4">
      <c r="D92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</row>
    <row r="924" spans="4:108" x14ac:dyDescent="0.4">
      <c r="D92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</row>
    <row r="925" spans="4:108" x14ac:dyDescent="0.4">
      <c r="D92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</row>
    <row r="926" spans="4:108" x14ac:dyDescent="0.4"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</row>
    <row r="927" spans="4:108" x14ac:dyDescent="0.4">
      <c r="D92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</row>
    <row r="928" spans="4:108" x14ac:dyDescent="0.4">
      <c r="D92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</row>
    <row r="929" spans="4:108" x14ac:dyDescent="0.4">
      <c r="D929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</row>
    <row r="930" spans="4:108" x14ac:dyDescent="0.4">
      <c r="D930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</row>
    <row r="931" spans="4:108" x14ac:dyDescent="0.4">
      <c r="D93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</row>
    <row r="932" spans="4:108" x14ac:dyDescent="0.4"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</row>
    <row r="933" spans="4:108" x14ac:dyDescent="0.4">
      <c r="D93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</row>
    <row r="934" spans="4:108" x14ac:dyDescent="0.4">
      <c r="D93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</row>
    <row r="935" spans="4:108" x14ac:dyDescent="0.4">
      <c r="D93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</row>
    <row r="936" spans="4:108" x14ac:dyDescent="0.4">
      <c r="D93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</row>
    <row r="937" spans="4:108" x14ac:dyDescent="0.4">
      <c r="D93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</row>
    <row r="938" spans="4:108" x14ac:dyDescent="0.4"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</row>
    <row r="939" spans="4:108" x14ac:dyDescent="0.4">
      <c r="D939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</row>
    <row r="940" spans="4:108" x14ac:dyDescent="0.4">
      <c r="D940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</row>
    <row r="941" spans="4:108" x14ac:dyDescent="0.4">
      <c r="D94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</row>
    <row r="942" spans="4:108" x14ac:dyDescent="0.4">
      <c r="D94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</row>
    <row r="943" spans="4:108" x14ac:dyDescent="0.4">
      <c r="D94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</row>
    <row r="944" spans="4:108" x14ac:dyDescent="0.4"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</row>
    <row r="945" spans="4:108" x14ac:dyDescent="0.4">
      <c r="D94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</row>
    <row r="946" spans="4:108" x14ac:dyDescent="0.4">
      <c r="D94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</row>
    <row r="947" spans="4:108" x14ac:dyDescent="0.4">
      <c r="D947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</row>
    <row r="948" spans="4:108" x14ac:dyDescent="0.4">
      <c r="D94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</row>
    <row r="949" spans="4:108" x14ac:dyDescent="0.4">
      <c r="D949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</row>
    <row r="950" spans="4:108" x14ac:dyDescent="0.4"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</row>
    <row r="951" spans="4:108" x14ac:dyDescent="0.4">
      <c r="D95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</row>
    <row r="952" spans="4:108" x14ac:dyDescent="0.4">
      <c r="D95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</row>
    <row r="953" spans="4:108" x14ac:dyDescent="0.4">
      <c r="D95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</row>
    <row r="954" spans="4:108" x14ac:dyDescent="0.4">
      <c r="D95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</row>
    <row r="955" spans="4:108" x14ac:dyDescent="0.4">
      <c r="D95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</row>
    <row r="956" spans="4:108" x14ac:dyDescent="0.4"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</row>
    <row r="957" spans="4:108" x14ac:dyDescent="0.4">
      <c r="D957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</row>
    <row r="958" spans="4:108" x14ac:dyDescent="0.4">
      <c r="D95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</row>
    <row r="959" spans="4:108" x14ac:dyDescent="0.4">
      <c r="D959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</row>
    <row r="960" spans="4:108" x14ac:dyDescent="0.4">
      <c r="D960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</row>
    <row r="961" spans="4:108" x14ac:dyDescent="0.4">
      <c r="D96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</row>
    <row r="962" spans="4:108" x14ac:dyDescent="0.4"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</row>
    <row r="963" spans="4:108" x14ac:dyDescent="0.4">
      <c r="D96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</row>
    <row r="964" spans="4:108" x14ac:dyDescent="0.4">
      <c r="D96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</row>
    <row r="965" spans="4:108" x14ac:dyDescent="0.4">
      <c r="D96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</row>
    <row r="966" spans="4:108" x14ac:dyDescent="0.4">
      <c r="D96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</row>
    <row r="967" spans="4:108" x14ac:dyDescent="0.4">
      <c r="D967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</row>
    <row r="968" spans="4:108" x14ac:dyDescent="0.4"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</row>
    <row r="969" spans="4:108" x14ac:dyDescent="0.4">
      <c r="D969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</row>
    <row r="970" spans="4:108" x14ac:dyDescent="0.4">
      <c r="D970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</row>
    <row r="971" spans="4:108" x14ac:dyDescent="0.4">
      <c r="D97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</row>
    <row r="972" spans="4:108" x14ac:dyDescent="0.4">
      <c r="D97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</row>
    <row r="973" spans="4:108" x14ac:dyDescent="0.4">
      <c r="D97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</row>
    <row r="974" spans="4:108" x14ac:dyDescent="0.4"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</row>
    <row r="975" spans="4:108" x14ac:dyDescent="0.4">
      <c r="D97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</row>
    <row r="976" spans="4:108" x14ac:dyDescent="0.4">
      <c r="D97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</row>
    <row r="977" spans="4:108" x14ac:dyDescent="0.4">
      <c r="D977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</row>
    <row r="978" spans="4:108" x14ac:dyDescent="0.4">
      <c r="D97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</row>
    <row r="979" spans="4:108" x14ac:dyDescent="0.4">
      <c r="D979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</row>
    <row r="980" spans="4:108" x14ac:dyDescent="0.4"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</row>
    <row r="981" spans="4:108" x14ac:dyDescent="0.4">
      <c r="D98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</row>
    <row r="982" spans="4:108" x14ac:dyDescent="0.4">
      <c r="D98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</row>
    <row r="983" spans="4:108" x14ac:dyDescent="0.4">
      <c r="D98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</row>
    <row r="984" spans="4:108" x14ac:dyDescent="0.4">
      <c r="D98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</row>
    <row r="985" spans="4:108" x14ac:dyDescent="0.4">
      <c r="D98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</row>
    <row r="986" spans="4:108" x14ac:dyDescent="0.4"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</row>
    <row r="987" spans="4:108" x14ac:dyDescent="0.4">
      <c r="D987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</row>
    <row r="988" spans="4:108" x14ac:dyDescent="0.4">
      <c r="D98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</row>
    <row r="989" spans="4:108" x14ac:dyDescent="0.4">
      <c r="D989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</row>
    <row r="990" spans="4:108" x14ac:dyDescent="0.4">
      <c r="D990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</row>
    <row r="991" spans="4:108" x14ac:dyDescent="0.4">
      <c r="D99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</row>
    <row r="992" spans="4:108" x14ac:dyDescent="0.4"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</row>
    <row r="993" spans="4:108" x14ac:dyDescent="0.4">
      <c r="D99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</row>
    <row r="994" spans="4:108" x14ac:dyDescent="0.4">
      <c r="D99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</row>
    <row r="995" spans="4:108" x14ac:dyDescent="0.4">
      <c r="D99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</row>
    <row r="996" spans="4:108" x14ac:dyDescent="0.4">
      <c r="D99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</row>
    <row r="997" spans="4:108" x14ac:dyDescent="0.4">
      <c r="D997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</row>
    <row r="998" spans="4:108" x14ac:dyDescent="0.4"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</row>
    <row r="999" spans="4:108" x14ac:dyDescent="0.4">
      <c r="D999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</row>
    <row r="1000" spans="4:108" x14ac:dyDescent="0.4">
      <c r="D1000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</row>
    <row r="1001" spans="4:108" x14ac:dyDescent="0.4">
      <c r="D100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</row>
    <row r="1002" spans="4:108" x14ac:dyDescent="0.4">
      <c r="D100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</row>
    <row r="1003" spans="4:108" x14ac:dyDescent="0.4">
      <c r="D100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</row>
    <row r="1004" spans="4:108" x14ac:dyDescent="0.4">
      <c r="D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</row>
    <row r="1005" spans="4:108" x14ac:dyDescent="0.4">
      <c r="D1005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</row>
    <row r="1006" spans="4:108" x14ac:dyDescent="0.4">
      <c r="D1006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</row>
    <row r="1007" spans="4:108" x14ac:dyDescent="0.4">
      <c r="D1007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</row>
    <row r="1008" spans="4:108" x14ac:dyDescent="0.4">
      <c r="D1008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</row>
    <row r="1009" spans="4:108" x14ac:dyDescent="0.4">
      <c r="D1009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</row>
    <row r="1010" spans="4:108" x14ac:dyDescent="0.4">
      <c r="D1010" s="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</row>
    <row r="1011" spans="4:108" x14ac:dyDescent="0.4">
      <c r="D101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</row>
    <row r="1012" spans="4:108" x14ac:dyDescent="0.4">
      <c r="D101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</row>
    <row r="1013" spans="4:108" x14ac:dyDescent="0.4">
      <c r="D101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</row>
    <row r="1014" spans="4:108" x14ac:dyDescent="0.4">
      <c r="D1014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</row>
    <row r="1015" spans="4:108" x14ac:dyDescent="0.4">
      <c r="D1015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</row>
    <row r="1016" spans="4:108" x14ac:dyDescent="0.4">
      <c r="D1016" s="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</row>
    <row r="1017" spans="4:108" x14ac:dyDescent="0.4">
      <c r="D1017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</row>
    <row r="1018" spans="4:108" x14ac:dyDescent="0.4">
      <c r="D1018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</row>
    <row r="1019" spans="4:108" x14ac:dyDescent="0.4">
      <c r="D1019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</row>
    <row r="1020" spans="4:108" x14ac:dyDescent="0.4">
      <c r="D1020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</row>
    <row r="1021" spans="4:108" x14ac:dyDescent="0.4">
      <c r="D102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</row>
    <row r="1022" spans="4:108" x14ac:dyDescent="0.4">
      <c r="D1022" s="3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</row>
    <row r="1023" spans="4:108" x14ac:dyDescent="0.4">
      <c r="D1023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</row>
    <row r="1024" spans="4:108" x14ac:dyDescent="0.4">
      <c r="D1024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</row>
    <row r="1025" spans="4:108" x14ac:dyDescent="0.4">
      <c r="D1025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</row>
    <row r="1026" spans="4:108" x14ac:dyDescent="0.4">
      <c r="D1026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</row>
    <row r="1027" spans="4:108" x14ac:dyDescent="0.4">
      <c r="D1027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</row>
    <row r="1028" spans="4:108" x14ac:dyDescent="0.4">
      <c r="D1028" s="3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</row>
    <row r="1029" spans="4:108" x14ac:dyDescent="0.4">
      <c r="D1029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</row>
    <row r="1030" spans="4:108" x14ac:dyDescent="0.4">
      <c r="D1030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</row>
    <row r="1031" spans="4:108" x14ac:dyDescent="0.4">
      <c r="D103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</row>
    <row r="1032" spans="4:108" x14ac:dyDescent="0.4">
      <c r="D103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</row>
    <row r="1033" spans="4:108" x14ac:dyDescent="0.4">
      <c r="D1033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</row>
    <row r="1034" spans="4:108" x14ac:dyDescent="0.4">
      <c r="D1034" s="3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</row>
    <row r="1035" spans="4:108" x14ac:dyDescent="0.4">
      <c r="D1035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</row>
    <row r="1036" spans="4:108" x14ac:dyDescent="0.4">
      <c r="D1036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</row>
    <row r="1037" spans="4:108" x14ac:dyDescent="0.4">
      <c r="D1037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</row>
    <row r="1038" spans="4:108" x14ac:dyDescent="0.4">
      <c r="D1038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</row>
    <row r="1039" spans="4:108" x14ac:dyDescent="0.4">
      <c r="D1039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</row>
    <row r="1040" spans="4:108" x14ac:dyDescent="0.4">
      <c r="D1040" s="3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</row>
    <row r="1041" spans="4:108" x14ac:dyDescent="0.4">
      <c r="D104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</row>
    <row r="1042" spans="4:108" x14ac:dyDescent="0.4">
      <c r="D104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</row>
    <row r="1043" spans="4:108" x14ac:dyDescent="0.4">
      <c r="D1043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</row>
    <row r="1044" spans="4:108" x14ac:dyDescent="0.4">
      <c r="D1044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</row>
    <row r="1045" spans="4:108" x14ac:dyDescent="0.4">
      <c r="D1045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</row>
    <row r="1046" spans="4:108" x14ac:dyDescent="0.4">
      <c r="D1046" s="3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</row>
    <row r="1047" spans="4:108" x14ac:dyDescent="0.4">
      <c r="D1047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</row>
    <row r="1048" spans="4:108" x14ac:dyDescent="0.4">
      <c r="D1048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</row>
    <row r="1049" spans="4:108" x14ac:dyDescent="0.4">
      <c r="D1049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</row>
    <row r="1050" spans="4:108" x14ac:dyDescent="0.4">
      <c r="D1050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</row>
    <row r="1051" spans="4:108" x14ac:dyDescent="0.4">
      <c r="D105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</row>
    <row r="1052" spans="4:108" x14ac:dyDescent="0.4">
      <c r="D1052" s="3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</row>
    <row r="1053" spans="4:108" x14ac:dyDescent="0.4">
      <c r="D1053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</row>
    <row r="1054" spans="4:108" x14ac:dyDescent="0.4">
      <c r="D1054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</row>
    <row r="1055" spans="4:108" x14ac:dyDescent="0.4">
      <c r="D1055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</row>
    <row r="1056" spans="4:108" x14ac:dyDescent="0.4">
      <c r="D1056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</row>
    <row r="1057" spans="4:108" x14ac:dyDescent="0.4">
      <c r="D1057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</row>
    <row r="1058" spans="4:108" x14ac:dyDescent="0.4">
      <c r="D1058" s="3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</row>
    <row r="1059" spans="4:108" x14ac:dyDescent="0.4">
      <c r="D1059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</row>
    <row r="1060" spans="4:108" x14ac:dyDescent="0.4">
      <c r="D1060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</row>
    <row r="1061" spans="4:108" x14ac:dyDescent="0.4">
      <c r="D106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</row>
    <row r="1062" spans="4:108" x14ac:dyDescent="0.4">
      <c r="D106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</row>
    <row r="1063" spans="4:108" x14ac:dyDescent="0.4">
      <c r="D1063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</row>
    <row r="1064" spans="4:108" x14ac:dyDescent="0.4">
      <c r="D1064" s="3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</row>
    <row r="1065" spans="4:108" x14ac:dyDescent="0.4">
      <c r="D1065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</row>
    <row r="1066" spans="4:108" x14ac:dyDescent="0.4">
      <c r="D1066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</row>
    <row r="1067" spans="4:108" x14ac:dyDescent="0.4">
      <c r="D1067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</row>
    <row r="1068" spans="4:108" x14ac:dyDescent="0.4">
      <c r="D1068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</row>
    <row r="1069" spans="4:108" x14ac:dyDescent="0.4">
      <c r="D1069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</row>
    <row r="1070" spans="4:108" x14ac:dyDescent="0.4">
      <c r="D1070" s="3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</row>
    <row r="1071" spans="4:108" x14ac:dyDescent="0.4">
      <c r="D107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</row>
    <row r="1072" spans="4:108" x14ac:dyDescent="0.4">
      <c r="D107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</row>
    <row r="1073" spans="4:108" x14ac:dyDescent="0.4">
      <c r="D1073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</row>
    <row r="1074" spans="4:108" x14ac:dyDescent="0.4">
      <c r="D1074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</row>
    <row r="1075" spans="4:108" x14ac:dyDescent="0.4">
      <c r="D1075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</row>
    <row r="1076" spans="4:108" x14ac:dyDescent="0.4">
      <c r="D1076" s="3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</row>
    <row r="1077" spans="4:108" x14ac:dyDescent="0.4">
      <c r="D1077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</row>
    <row r="1078" spans="4:108" x14ac:dyDescent="0.4">
      <c r="D1078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</row>
    <row r="1079" spans="4:108" x14ac:dyDescent="0.4">
      <c r="D1079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</row>
    <row r="1080" spans="4:108" x14ac:dyDescent="0.4">
      <c r="D1080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</row>
    <row r="1081" spans="4:108" x14ac:dyDescent="0.4">
      <c r="D108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</row>
    <row r="1082" spans="4:108" x14ac:dyDescent="0.4">
      <c r="D1082" s="3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</row>
    <row r="1083" spans="4:108" x14ac:dyDescent="0.4">
      <c r="D1083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</row>
    <row r="1084" spans="4:108" x14ac:dyDescent="0.4">
      <c r="D1084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</row>
    <row r="1085" spans="4:108" x14ac:dyDescent="0.4">
      <c r="D1085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</row>
    <row r="1086" spans="4:108" x14ac:dyDescent="0.4">
      <c r="D1086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</row>
    <row r="1087" spans="4:108" x14ac:dyDescent="0.4">
      <c r="D1087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</row>
    <row r="1088" spans="4:108" x14ac:dyDescent="0.4">
      <c r="D1088" s="3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</row>
    <row r="1089" spans="4:108" x14ac:dyDescent="0.4">
      <c r="D1089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</row>
    <row r="1090" spans="4:108" x14ac:dyDescent="0.4">
      <c r="D1090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</row>
    <row r="1091" spans="4:108" x14ac:dyDescent="0.4">
      <c r="D109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</row>
    <row r="1092" spans="4:108" x14ac:dyDescent="0.4">
      <c r="D109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</row>
    <row r="1093" spans="4:108" x14ac:dyDescent="0.4">
      <c r="D1093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</row>
    <row r="1094" spans="4:108" x14ac:dyDescent="0.4">
      <c r="D1094" s="3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</row>
    <row r="1095" spans="4:108" x14ac:dyDescent="0.4">
      <c r="D1095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</row>
    <row r="1096" spans="4:108" x14ac:dyDescent="0.4">
      <c r="D1096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</row>
    <row r="1097" spans="4:108" x14ac:dyDescent="0.4">
      <c r="D1097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</row>
    <row r="1098" spans="4:108" x14ac:dyDescent="0.4">
      <c r="D1098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</row>
    <row r="1099" spans="4:108" x14ac:dyDescent="0.4">
      <c r="D1099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</row>
    <row r="1100" spans="4:108" x14ac:dyDescent="0.4">
      <c r="D1100" s="3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</row>
    <row r="1101" spans="4:108" x14ac:dyDescent="0.4">
      <c r="D110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</row>
    <row r="1102" spans="4:108" x14ac:dyDescent="0.4">
      <c r="D110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</row>
    <row r="1103" spans="4:108" x14ac:dyDescent="0.4">
      <c r="D1103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</row>
    <row r="1104" spans="4:108" x14ac:dyDescent="0.4">
      <c r="D1104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</row>
    <row r="1105" spans="4:108" x14ac:dyDescent="0.4">
      <c r="D1105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</row>
    <row r="1106" spans="4:108" x14ac:dyDescent="0.4">
      <c r="D1106" s="3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</row>
    <row r="1107" spans="4:108" x14ac:dyDescent="0.4">
      <c r="D1107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</row>
    <row r="1108" spans="4:108" x14ac:dyDescent="0.4">
      <c r="D1108" s="64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</row>
    <row r="1109" spans="4:108" x14ac:dyDescent="0.4">
      <c r="D1109" s="64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</row>
    <row r="1110" spans="4:108" x14ac:dyDescent="0.4">
      <c r="D1110" s="64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</row>
    <row r="1111" spans="4:108" x14ac:dyDescent="0.4">
      <c r="D1111" s="64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</row>
    <row r="1112" spans="4:108" x14ac:dyDescent="0.4">
      <c r="D1112" s="65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</row>
    <row r="1113" spans="4:108" x14ac:dyDescent="0.4">
      <c r="D1113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</row>
    <row r="1114" spans="4:108" x14ac:dyDescent="0.4">
      <c r="D1114" s="64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</row>
    <row r="1115" spans="4:108" x14ac:dyDescent="0.4">
      <c r="D1115" s="64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</row>
    <row r="1116" spans="4:108" x14ac:dyDescent="0.4">
      <c r="D1116" s="64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</row>
    <row r="1117" spans="4:108" x14ac:dyDescent="0.4">
      <c r="D1117" s="64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</row>
    <row r="1118" spans="4:108" x14ac:dyDescent="0.4">
      <c r="D1118" s="65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</row>
    <row r="1119" spans="4:108" x14ac:dyDescent="0.4">
      <c r="D1119" s="64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</row>
    <row r="1120" spans="4:108" x14ac:dyDescent="0.4">
      <c r="D1120" s="64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</row>
    <row r="1121" spans="4:108" x14ac:dyDescent="0.4">
      <c r="D1121" s="64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</row>
    <row r="1122" spans="4:108" x14ac:dyDescent="0.4">
      <c r="D1122" s="64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</row>
    <row r="1123" spans="4:108" x14ac:dyDescent="0.4">
      <c r="D1123" s="64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</row>
    <row r="1124" spans="4:108" x14ac:dyDescent="0.4">
      <c r="D1124" s="65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</row>
    <row r="1125" spans="4:108" x14ac:dyDescent="0.4">
      <c r="D1125" s="64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</row>
    <row r="1126" spans="4:108" x14ac:dyDescent="0.4">
      <c r="D1126" s="64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</row>
    <row r="1127" spans="4:108" x14ac:dyDescent="0.4">
      <c r="D1127" s="64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</row>
    <row r="1128" spans="4:108" x14ac:dyDescent="0.4">
      <c r="D1128" s="64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</row>
    <row r="1129" spans="4:108" x14ac:dyDescent="0.4">
      <c r="D1129" s="64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</row>
    <row r="1130" spans="4:108" x14ac:dyDescent="0.4">
      <c r="D1130" s="65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</row>
    <row r="1131" spans="4:108" x14ac:dyDescent="0.4">
      <c r="D1131" s="64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</row>
    <row r="1132" spans="4:108" x14ac:dyDescent="0.4">
      <c r="D1132" s="64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</row>
    <row r="1133" spans="4:108" x14ac:dyDescent="0.4">
      <c r="D1133" s="64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</row>
    <row r="1134" spans="4:108" x14ac:dyDescent="0.4">
      <c r="D1134" s="64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</row>
    <row r="1135" spans="4:108" x14ac:dyDescent="0.4">
      <c r="D1135" s="64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</row>
    <row r="1136" spans="4:108" x14ac:dyDescent="0.4">
      <c r="D1136" s="65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</row>
    <row r="1137" spans="4:108" x14ac:dyDescent="0.4">
      <c r="D1137" s="64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</row>
    <row r="1138" spans="4:108" x14ac:dyDescent="0.4">
      <c r="D1138" s="64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</row>
    <row r="1139" spans="4:108" x14ac:dyDescent="0.4">
      <c r="D1139" s="64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</row>
    <row r="1140" spans="4:108" x14ac:dyDescent="0.4">
      <c r="D1140" s="64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</row>
    <row r="1141" spans="4:108" x14ac:dyDescent="0.4">
      <c r="D1141" s="64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</row>
    <row r="1142" spans="4:108" x14ac:dyDescent="0.4">
      <c r="D1142" s="65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</row>
    <row r="1143" spans="4:108" x14ac:dyDescent="0.4">
      <c r="D1143" s="64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</row>
    <row r="1144" spans="4:108" x14ac:dyDescent="0.4">
      <c r="D1144" s="64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</row>
    <row r="1145" spans="4:108" x14ac:dyDescent="0.4">
      <c r="D1145" s="64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</row>
    <row r="1146" spans="4:108" x14ac:dyDescent="0.4">
      <c r="D1146" s="64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</row>
    <row r="1147" spans="4:108" x14ac:dyDescent="0.4">
      <c r="D1147" s="64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</row>
    <row r="1148" spans="4:108" x14ac:dyDescent="0.4">
      <c r="D1148" s="65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</row>
    <row r="1149" spans="4:108" x14ac:dyDescent="0.4">
      <c r="D1149" s="64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</row>
    <row r="1150" spans="4:108" x14ac:dyDescent="0.4">
      <c r="D1150" s="64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</row>
    <row r="1151" spans="4:108" x14ac:dyDescent="0.4">
      <c r="D1151" s="64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</row>
    <row r="1152" spans="4:108" x14ac:dyDescent="0.4">
      <c r="D1152" s="64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</row>
    <row r="1153" spans="4:108" x14ac:dyDescent="0.4">
      <c r="D1153" s="64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</row>
    <row r="1154" spans="4:108" x14ac:dyDescent="0.4">
      <c r="D1154" s="65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</row>
    <row r="1155" spans="4:108" x14ac:dyDescent="0.4">
      <c r="D1155" s="64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</row>
    <row r="1156" spans="4:108" x14ac:dyDescent="0.4">
      <c r="D1156" s="64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</row>
    <row r="1157" spans="4:108" x14ac:dyDescent="0.4">
      <c r="D1157" s="64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</row>
    <row r="1158" spans="4:108" x14ac:dyDescent="0.4">
      <c r="D1158" s="64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</row>
    <row r="1159" spans="4:108" x14ac:dyDescent="0.4">
      <c r="D1159" s="64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</row>
    <row r="1160" spans="4:108" x14ac:dyDescent="0.4">
      <c r="D1160" s="65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</row>
    <row r="1161" spans="4:108" x14ac:dyDescent="0.4">
      <c r="D1161" s="64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</row>
    <row r="1162" spans="4:108" x14ac:dyDescent="0.4">
      <c r="D1162" s="64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</row>
    <row r="1163" spans="4:108" x14ac:dyDescent="0.4">
      <c r="D1163" s="64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</row>
    <row r="1164" spans="4:108" x14ac:dyDescent="0.4">
      <c r="D1164" s="64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</row>
    <row r="1165" spans="4:108" x14ac:dyDescent="0.4">
      <c r="D1165" s="64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</row>
    <row r="1166" spans="4:108" x14ac:dyDescent="0.4">
      <c r="D1166" s="65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</row>
    <row r="1167" spans="4:108" x14ac:dyDescent="0.4">
      <c r="D1167" s="64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</row>
    <row r="1168" spans="4:108" x14ac:dyDescent="0.4">
      <c r="D1168" s="64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</row>
    <row r="1169" spans="4:108" x14ac:dyDescent="0.4">
      <c r="D1169" s="64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</row>
    <row r="1170" spans="4:108" x14ac:dyDescent="0.4">
      <c r="D1170" s="64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</row>
    <row r="1171" spans="4:108" x14ac:dyDescent="0.4">
      <c r="D1171" s="64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</row>
    <row r="1172" spans="4:108" x14ac:dyDescent="0.4">
      <c r="D1172" s="65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</row>
    <row r="1173" spans="4:108" x14ac:dyDescent="0.4">
      <c r="D1173" s="64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</row>
    <row r="1174" spans="4:108" x14ac:dyDescent="0.4">
      <c r="D1174" s="64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</row>
    <row r="1175" spans="4:108" x14ac:dyDescent="0.4">
      <c r="D1175" s="64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</row>
    <row r="1176" spans="4:108" x14ac:dyDescent="0.4">
      <c r="D1176" s="64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</row>
    <row r="1177" spans="4:108" x14ac:dyDescent="0.4">
      <c r="D1177" s="64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</row>
    <row r="1178" spans="4:108" x14ac:dyDescent="0.4">
      <c r="D1178" s="65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</row>
    <row r="1179" spans="4:108" x14ac:dyDescent="0.4">
      <c r="D1179" s="64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</row>
    <row r="1180" spans="4:108" x14ac:dyDescent="0.4">
      <c r="D1180" s="64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</row>
    <row r="1181" spans="4:108" x14ac:dyDescent="0.4">
      <c r="D1181" s="64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</row>
    <row r="1182" spans="4:108" x14ac:dyDescent="0.4">
      <c r="D1182" s="64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</row>
    <row r="1183" spans="4:108" x14ac:dyDescent="0.4">
      <c r="D1183" s="64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</row>
    <row r="1184" spans="4:108" x14ac:dyDescent="0.4">
      <c r="D1184" s="65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</row>
    <row r="1185" spans="4:108" x14ac:dyDescent="0.4">
      <c r="D1185" s="64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</row>
    <row r="1186" spans="4:108" x14ac:dyDescent="0.4">
      <c r="D1186" s="64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</row>
    <row r="1187" spans="4:108" x14ac:dyDescent="0.4">
      <c r="D1187" s="64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</row>
    <row r="1188" spans="4:108" x14ac:dyDescent="0.4">
      <c r="D1188" s="64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</row>
    <row r="1189" spans="4:108" x14ac:dyDescent="0.4">
      <c r="D1189" s="64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</row>
    <row r="1190" spans="4:108" x14ac:dyDescent="0.4">
      <c r="D1190" s="65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</row>
    <row r="1191" spans="4:108" x14ac:dyDescent="0.4">
      <c r="D1191" s="64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</row>
    <row r="1192" spans="4:108" x14ac:dyDescent="0.4">
      <c r="D1192" s="64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</row>
    <row r="1193" spans="4:108" x14ac:dyDescent="0.4">
      <c r="D1193" s="64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</row>
    <row r="1194" spans="4:108" x14ac:dyDescent="0.4">
      <c r="D1194" s="64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</row>
    <row r="1195" spans="4:108" x14ac:dyDescent="0.4">
      <c r="D1195" s="64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</row>
    <row r="1196" spans="4:108" x14ac:dyDescent="0.4">
      <c r="D1196" s="65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</row>
    <row r="1197" spans="4:108" x14ac:dyDescent="0.4">
      <c r="D1197" s="64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</row>
    <row r="1198" spans="4:108" x14ac:dyDescent="0.4">
      <c r="D1198" s="64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</row>
    <row r="1199" spans="4:108" x14ac:dyDescent="0.4">
      <c r="D1199" s="64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</row>
    <row r="1200" spans="4:108" x14ac:dyDescent="0.4">
      <c r="D1200" s="64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</row>
    <row r="1201" spans="4:108" x14ac:dyDescent="0.4">
      <c r="D1201" s="64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</row>
    <row r="1202" spans="4:108" x14ac:dyDescent="0.4">
      <c r="D1202" s="65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</row>
    <row r="1203" spans="4:108" x14ac:dyDescent="0.4">
      <c r="D1203" s="64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</row>
    <row r="1204" spans="4:108" x14ac:dyDescent="0.4">
      <c r="D1204" s="64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</row>
    <row r="1205" spans="4:108" x14ac:dyDescent="0.4">
      <c r="D1205" s="64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</row>
    <row r="1206" spans="4:108" x14ac:dyDescent="0.4">
      <c r="D1206" s="64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</row>
    <row r="1207" spans="4:108" x14ac:dyDescent="0.4">
      <c r="D1207" s="64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</row>
    <row r="1208" spans="4:108" x14ac:dyDescent="0.4">
      <c r="D1208" s="65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</row>
    <row r="1209" spans="4:108" x14ac:dyDescent="0.4">
      <c r="D1209" s="64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</row>
    <row r="1210" spans="4:108" x14ac:dyDescent="0.4">
      <c r="D1210" s="64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</row>
    <row r="1211" spans="4:108" x14ac:dyDescent="0.4">
      <c r="D1211" s="64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</row>
    <row r="1212" spans="4:108" x14ac:dyDescent="0.4">
      <c r="D1212" s="64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</row>
    <row r="1213" spans="4:108" x14ac:dyDescent="0.4">
      <c r="D1213" s="64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</row>
    <row r="1214" spans="4:108" x14ac:dyDescent="0.4">
      <c r="D1214" s="65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</row>
    <row r="1215" spans="4:108" x14ac:dyDescent="0.4">
      <c r="D1215" s="64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</row>
    <row r="1216" spans="4:108" x14ac:dyDescent="0.4">
      <c r="D1216" s="64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</row>
    <row r="1217" spans="4:108" x14ac:dyDescent="0.4">
      <c r="D1217" s="64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</row>
    <row r="1218" spans="4:108" x14ac:dyDescent="0.4">
      <c r="D1218" s="64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</row>
    <row r="1219" spans="4:108" x14ac:dyDescent="0.4">
      <c r="D1219" s="64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</row>
    <row r="1220" spans="4:108" x14ac:dyDescent="0.4">
      <c r="D1220" s="65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</row>
    <row r="1221" spans="4:108" x14ac:dyDescent="0.4">
      <c r="D1221" s="64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</row>
    <row r="1222" spans="4:108" x14ac:dyDescent="0.4">
      <c r="D1222" s="64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</row>
    <row r="1223" spans="4:108" x14ac:dyDescent="0.4">
      <c r="D1223" s="64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</row>
    <row r="1224" spans="4:108" x14ac:dyDescent="0.4">
      <c r="D1224" s="64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</row>
    <row r="1225" spans="4:108" x14ac:dyDescent="0.4">
      <c r="D1225" s="64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</row>
    <row r="1226" spans="4:108" x14ac:dyDescent="0.4">
      <c r="D1226" s="65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</row>
    <row r="1227" spans="4:108" x14ac:dyDescent="0.4">
      <c r="D1227" s="64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</row>
    <row r="1228" spans="4:108" x14ac:dyDescent="0.4">
      <c r="D1228" s="64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</row>
    <row r="1229" spans="4:108" x14ac:dyDescent="0.4">
      <c r="D1229" s="64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</row>
    <row r="1230" spans="4:108" x14ac:dyDescent="0.4">
      <c r="D1230" s="64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</row>
    <row r="1231" spans="4:108" x14ac:dyDescent="0.4">
      <c r="D1231" s="64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</row>
    <row r="1232" spans="4:108" x14ac:dyDescent="0.4">
      <c r="D1232" s="65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</row>
    <row r="1233" spans="4:108" x14ac:dyDescent="0.4">
      <c r="D1233" s="64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</row>
    <row r="1234" spans="4:108" x14ac:dyDescent="0.4">
      <c r="D1234" s="64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</row>
    <row r="1235" spans="4:108" x14ac:dyDescent="0.4">
      <c r="D1235" s="64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</row>
    <row r="1236" spans="4:108" x14ac:dyDescent="0.4">
      <c r="D1236" s="64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</row>
    <row r="1237" spans="4:108" x14ac:dyDescent="0.4">
      <c r="D1237" s="64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</row>
    <row r="1238" spans="4:108" x14ac:dyDescent="0.4">
      <c r="D1238" s="65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</row>
    <row r="1239" spans="4:108" x14ac:dyDescent="0.4">
      <c r="D1239" s="64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</row>
    <row r="1240" spans="4:108" x14ac:dyDescent="0.4">
      <c r="D1240" s="64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</row>
    <row r="1241" spans="4:108" x14ac:dyDescent="0.4">
      <c r="D1241" s="64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</row>
    <row r="1242" spans="4:108" x14ac:dyDescent="0.4">
      <c r="D1242" s="64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</row>
    <row r="1243" spans="4:108" x14ac:dyDescent="0.4">
      <c r="D1243" s="64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</row>
    <row r="1244" spans="4:108" x14ac:dyDescent="0.4">
      <c r="D1244" s="65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</row>
    <row r="1245" spans="4:108" x14ac:dyDescent="0.4">
      <c r="D1245" s="64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</row>
    <row r="1246" spans="4:108" x14ac:dyDescent="0.4">
      <c r="D1246" s="64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</row>
    <row r="1247" spans="4:108" x14ac:dyDescent="0.4">
      <c r="D1247" s="64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</row>
    <row r="1248" spans="4:108" x14ac:dyDescent="0.4">
      <c r="D1248" s="64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</row>
    <row r="1249" spans="4:108" x14ac:dyDescent="0.4">
      <c r="D1249" s="64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</row>
    <row r="1250" spans="4:108" x14ac:dyDescent="0.4">
      <c r="D1250" s="65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</row>
    <row r="1251" spans="4:108" x14ac:dyDescent="0.4">
      <c r="D1251" s="64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</row>
    <row r="1252" spans="4:108" x14ac:dyDescent="0.4">
      <c r="D1252" s="64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</row>
    <row r="1253" spans="4:108" x14ac:dyDescent="0.4">
      <c r="D1253" s="64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</row>
    <row r="1254" spans="4:108" x14ac:dyDescent="0.4">
      <c r="D1254" s="64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</row>
    <row r="1255" spans="4:108" x14ac:dyDescent="0.4">
      <c r="D1255" s="64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</row>
    <row r="1256" spans="4:108" x14ac:dyDescent="0.4">
      <c r="D1256" s="65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</row>
    <row r="1257" spans="4:108" x14ac:dyDescent="0.4">
      <c r="D1257" s="64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</row>
    <row r="1258" spans="4:108" x14ac:dyDescent="0.4">
      <c r="D1258" s="64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</row>
    <row r="1259" spans="4:108" x14ac:dyDescent="0.4">
      <c r="D1259" s="64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</row>
    <row r="1260" spans="4:108" x14ac:dyDescent="0.4">
      <c r="D1260" s="64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</row>
    <row r="1261" spans="4:108" x14ac:dyDescent="0.4">
      <c r="D1261" s="64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</row>
    <row r="1262" spans="4:108" x14ac:dyDescent="0.4">
      <c r="D1262" s="65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</row>
    <row r="1263" spans="4:108" x14ac:dyDescent="0.4">
      <c r="D1263" s="64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</row>
    <row r="1264" spans="4:108" x14ac:dyDescent="0.4">
      <c r="D1264" s="64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</row>
    <row r="1265" spans="4:108" x14ac:dyDescent="0.4">
      <c r="D1265" s="64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</row>
    <row r="1266" spans="4:108" x14ac:dyDescent="0.4">
      <c r="D1266" s="64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</row>
    <row r="1267" spans="4:108" x14ac:dyDescent="0.4">
      <c r="D1267" s="64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</row>
    <row r="1268" spans="4:108" x14ac:dyDescent="0.4">
      <c r="D1268" s="65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</row>
    <row r="1269" spans="4:108" x14ac:dyDescent="0.4">
      <c r="D1269" s="64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</row>
    <row r="1270" spans="4:108" x14ac:dyDescent="0.4">
      <c r="D1270" s="64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</row>
    <row r="1271" spans="4:108" x14ac:dyDescent="0.4">
      <c r="D1271" s="64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</row>
    <row r="1272" spans="4:108" x14ac:dyDescent="0.4">
      <c r="D1272" s="64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</row>
    <row r="1273" spans="4:108" x14ac:dyDescent="0.4">
      <c r="D1273" s="64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</row>
    <row r="1274" spans="4:108" x14ac:dyDescent="0.4">
      <c r="D1274" s="65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</row>
    <row r="1275" spans="4:108" x14ac:dyDescent="0.4">
      <c r="D1275" s="64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</row>
    <row r="1276" spans="4:108" x14ac:dyDescent="0.4">
      <c r="D1276" s="64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</row>
    <row r="1277" spans="4:108" x14ac:dyDescent="0.4">
      <c r="D1277" s="64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</row>
    <row r="1278" spans="4:108" x14ac:dyDescent="0.4">
      <c r="D1278" s="64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</row>
    <row r="1279" spans="4:108" x14ac:dyDescent="0.4">
      <c r="D1279" s="64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</row>
    <row r="1280" spans="4:108" x14ac:dyDescent="0.4">
      <c r="D1280" s="65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</row>
    <row r="1281" spans="4:108" x14ac:dyDescent="0.4">
      <c r="D1281" s="64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</row>
    <row r="1282" spans="4:108" x14ac:dyDescent="0.4">
      <c r="D1282" s="64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</row>
    <row r="1283" spans="4:108" x14ac:dyDescent="0.4">
      <c r="D1283" s="64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</row>
    <row r="1284" spans="4:108" x14ac:dyDescent="0.4">
      <c r="D1284" s="64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</row>
    <row r="1285" spans="4:108" x14ac:dyDescent="0.4">
      <c r="D1285" s="64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</row>
    <row r="1286" spans="4:108" x14ac:dyDescent="0.4">
      <c r="D1286" s="65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</row>
    <row r="1287" spans="4:108" x14ac:dyDescent="0.4">
      <c r="D1287" s="64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</row>
    <row r="1288" spans="4:108" x14ac:dyDescent="0.4">
      <c r="D1288" s="64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</row>
    <row r="1289" spans="4:108" x14ac:dyDescent="0.4">
      <c r="D1289" s="64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</row>
    <row r="1290" spans="4:108" x14ac:dyDescent="0.4">
      <c r="D1290" s="64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</row>
    <row r="1291" spans="4:108" x14ac:dyDescent="0.4">
      <c r="D1291" s="64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</row>
    <row r="1292" spans="4:108" x14ac:dyDescent="0.4">
      <c r="D1292" s="65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</row>
    <row r="1293" spans="4:108" x14ac:dyDescent="0.4">
      <c r="D1293" s="64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</row>
    <row r="1294" spans="4:108" x14ac:dyDescent="0.4">
      <c r="D1294" s="64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</row>
    <row r="1295" spans="4:108" x14ac:dyDescent="0.4">
      <c r="D1295" s="64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</row>
    <row r="1296" spans="4:108" x14ac:dyDescent="0.4">
      <c r="D1296" s="64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</row>
    <row r="1297" spans="4:108" x14ac:dyDescent="0.4">
      <c r="D1297" s="64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</row>
    <row r="1298" spans="4:108" x14ac:dyDescent="0.4">
      <c r="D1298" s="65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</row>
    <row r="1299" spans="4:108" x14ac:dyDescent="0.4">
      <c r="D1299" s="64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</row>
    <row r="1300" spans="4:108" x14ac:dyDescent="0.4">
      <c r="D1300" s="64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</row>
    <row r="1301" spans="4:108" x14ac:dyDescent="0.4">
      <c r="D1301" s="64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</row>
    <row r="1302" spans="4:108" x14ac:dyDescent="0.4">
      <c r="D1302" s="64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</row>
    <row r="1303" spans="4:108" x14ac:dyDescent="0.4">
      <c r="D1303" s="64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</row>
    <row r="1304" spans="4:108" x14ac:dyDescent="0.4">
      <c r="D1304" s="65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</row>
    <row r="1305" spans="4:108" x14ac:dyDescent="0.4">
      <c r="D1305" s="64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</row>
    <row r="1306" spans="4:108" x14ac:dyDescent="0.4">
      <c r="D1306" s="64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</row>
    <row r="1307" spans="4:108" x14ac:dyDescent="0.4">
      <c r="D1307" s="64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</row>
    <row r="1308" spans="4:108" x14ac:dyDescent="0.4">
      <c r="D1308" s="64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</row>
    <row r="1309" spans="4:108" x14ac:dyDescent="0.4">
      <c r="D1309" s="64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</row>
    <row r="1310" spans="4:108" x14ac:dyDescent="0.4">
      <c r="D1310" s="65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</row>
    <row r="1311" spans="4:108" x14ac:dyDescent="0.4">
      <c r="D1311" s="64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</row>
    <row r="1312" spans="4:108" x14ac:dyDescent="0.4">
      <c r="D1312" s="64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</row>
    <row r="1313" spans="4:108" x14ac:dyDescent="0.4">
      <c r="D1313" s="64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</row>
    <row r="1314" spans="4:108" x14ac:dyDescent="0.4">
      <c r="D1314" s="64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</row>
    <row r="1315" spans="4:108" x14ac:dyDescent="0.4">
      <c r="D1315" s="64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</row>
    <row r="1316" spans="4:108" x14ac:dyDescent="0.4">
      <c r="D1316" s="65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</row>
    <row r="1317" spans="4:108" x14ac:dyDescent="0.4">
      <c r="D1317" s="64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</row>
    <row r="1318" spans="4:108" x14ac:dyDescent="0.4">
      <c r="D1318" s="64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</row>
    <row r="1319" spans="4:108" x14ac:dyDescent="0.4">
      <c r="D1319" s="64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</row>
    <row r="1320" spans="4:108" x14ac:dyDescent="0.4">
      <c r="D1320" s="64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</row>
    <row r="1321" spans="4:108" x14ac:dyDescent="0.4">
      <c r="D1321" s="64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</row>
    <row r="1322" spans="4:108" x14ac:dyDescent="0.4">
      <c r="D1322" s="65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</row>
    <row r="1323" spans="4:108" x14ac:dyDescent="0.4">
      <c r="D1323" s="64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</row>
    <row r="1324" spans="4:108" x14ac:dyDescent="0.4">
      <c r="D1324" s="64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</row>
    <row r="1325" spans="4:108" x14ac:dyDescent="0.4">
      <c r="D1325" s="64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</row>
    <row r="1326" spans="4:108" x14ac:dyDescent="0.4">
      <c r="D1326" s="64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</row>
    <row r="1327" spans="4:108" x14ac:dyDescent="0.4">
      <c r="D1327" s="64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</row>
    <row r="1328" spans="4:108" x14ac:dyDescent="0.4">
      <c r="D1328" s="65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</row>
    <row r="1329" spans="4:108" x14ac:dyDescent="0.4">
      <c r="D1329" s="64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</row>
    <row r="1330" spans="4:108" x14ac:dyDescent="0.4">
      <c r="D1330" s="64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</row>
    <row r="1331" spans="4:108" x14ac:dyDescent="0.4">
      <c r="D1331" s="64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</row>
    <row r="1332" spans="4:108" x14ac:dyDescent="0.4">
      <c r="D1332" s="64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</row>
    <row r="1333" spans="4:108" x14ac:dyDescent="0.4">
      <c r="D1333" s="64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</row>
    <row r="1334" spans="4:108" x14ac:dyDescent="0.4">
      <c r="D1334" s="65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</row>
    <row r="1335" spans="4:108" x14ac:dyDescent="0.4">
      <c r="D1335" s="64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</row>
    <row r="1336" spans="4:108" x14ac:dyDescent="0.4">
      <c r="D1336" s="64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</row>
    <row r="1337" spans="4:108" x14ac:dyDescent="0.4">
      <c r="D1337" s="64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</row>
    <row r="1338" spans="4:108" x14ac:dyDescent="0.4">
      <c r="D1338" s="64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</row>
    <row r="1339" spans="4:108" x14ac:dyDescent="0.4">
      <c r="D1339" s="64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</row>
    <row r="1340" spans="4:108" x14ac:dyDescent="0.4">
      <c r="D1340" s="65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</row>
    <row r="1341" spans="4:108" x14ac:dyDescent="0.4">
      <c r="D1341" s="64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</row>
    <row r="1342" spans="4:108" x14ac:dyDescent="0.4">
      <c r="D1342" s="64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</row>
    <row r="1343" spans="4:108" x14ac:dyDescent="0.4">
      <c r="D1343" s="64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</row>
    <row r="1344" spans="4:108" x14ac:dyDescent="0.4">
      <c r="D1344" s="64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</row>
    <row r="1345" spans="4:108" x14ac:dyDescent="0.4">
      <c r="D1345" s="64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</row>
    <row r="1346" spans="4:108" x14ac:dyDescent="0.4">
      <c r="D1346" s="65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</row>
    <row r="1347" spans="4:108" x14ac:dyDescent="0.4">
      <c r="D1347" s="64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</row>
    <row r="1348" spans="4:108" x14ac:dyDescent="0.4">
      <c r="D1348" s="64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</row>
    <row r="1349" spans="4:108" x14ac:dyDescent="0.4">
      <c r="D1349" s="64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</row>
    <row r="1350" spans="4:108" x14ac:dyDescent="0.4">
      <c r="D1350" s="64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</row>
    <row r="1351" spans="4:108" x14ac:dyDescent="0.4">
      <c r="D1351" s="64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</row>
    <row r="1352" spans="4:108" x14ac:dyDescent="0.4">
      <c r="D1352" s="65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</row>
    <row r="1353" spans="4:108" x14ac:dyDescent="0.4">
      <c r="D1353" s="64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</row>
    <row r="1354" spans="4:108" x14ac:dyDescent="0.4">
      <c r="D1354" s="64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</row>
    <row r="1355" spans="4:108" x14ac:dyDescent="0.4">
      <c r="D1355" s="64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</row>
    <row r="1356" spans="4:108" x14ac:dyDescent="0.4">
      <c r="D1356" s="64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</row>
    <row r="1357" spans="4:108" x14ac:dyDescent="0.4">
      <c r="D1357" s="64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</row>
    <row r="1358" spans="4:108" x14ac:dyDescent="0.4">
      <c r="D1358" s="65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</row>
    <row r="1359" spans="4:108" x14ac:dyDescent="0.4">
      <c r="D1359" s="64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</row>
    <row r="1360" spans="4:108" x14ac:dyDescent="0.4">
      <c r="D1360" s="64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</row>
    <row r="1361" spans="4:108" x14ac:dyDescent="0.4">
      <c r="D1361" s="64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</row>
    <row r="1362" spans="4:108" x14ac:dyDescent="0.4">
      <c r="D1362" s="64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</row>
    <row r="1363" spans="4:108" x14ac:dyDescent="0.4">
      <c r="D1363" s="64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</row>
    <row r="1364" spans="4:108" x14ac:dyDescent="0.4">
      <c r="D1364" s="65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</row>
    <row r="1365" spans="4:108" x14ac:dyDescent="0.4">
      <c r="D1365" s="64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</row>
    <row r="1366" spans="4:108" x14ac:dyDescent="0.4">
      <c r="D1366" s="64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</row>
    <row r="1367" spans="4:108" x14ac:dyDescent="0.4">
      <c r="D1367" s="64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</row>
    <row r="1368" spans="4:108" x14ac:dyDescent="0.4">
      <c r="D1368" s="64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</row>
    <row r="1369" spans="4:108" x14ac:dyDescent="0.4">
      <c r="D1369" s="64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</row>
    <row r="1370" spans="4:108" x14ac:dyDescent="0.4">
      <c r="D1370" s="65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</row>
    <row r="1371" spans="4:108" x14ac:dyDescent="0.4">
      <c r="D1371" s="64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</row>
    <row r="1372" spans="4:108" x14ac:dyDescent="0.4">
      <c r="D1372" s="64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</row>
    <row r="1373" spans="4:108" x14ac:dyDescent="0.4">
      <c r="D1373" s="64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</row>
    <row r="1374" spans="4:108" x14ac:dyDescent="0.4">
      <c r="D1374" s="64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</row>
    <row r="1375" spans="4:108" x14ac:dyDescent="0.4">
      <c r="D1375" s="64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</row>
    <row r="1376" spans="4:108" x14ac:dyDescent="0.4">
      <c r="D1376" s="65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</row>
    <row r="1377" spans="4:108" x14ac:dyDescent="0.4">
      <c r="D1377" s="64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</row>
    <row r="1378" spans="4:108" x14ac:dyDescent="0.4">
      <c r="D1378" s="64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</row>
    <row r="1379" spans="4:108" x14ac:dyDescent="0.4">
      <c r="D1379" s="64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</row>
    <row r="1380" spans="4:108" x14ac:dyDescent="0.4">
      <c r="D1380" s="64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</row>
    <row r="1381" spans="4:108" x14ac:dyDescent="0.4">
      <c r="D1381" s="64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</row>
    <row r="1382" spans="4:108" x14ac:dyDescent="0.4">
      <c r="D1382" s="65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</row>
    <row r="1383" spans="4:108" x14ac:dyDescent="0.4">
      <c r="D1383" s="64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</row>
    <row r="1384" spans="4:108" x14ac:dyDescent="0.4">
      <c r="D1384" s="64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</row>
    <row r="1385" spans="4:108" x14ac:dyDescent="0.4">
      <c r="D1385" s="64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</row>
    <row r="1386" spans="4:108" x14ac:dyDescent="0.4">
      <c r="D1386" s="64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</row>
    <row r="1387" spans="4:108" x14ac:dyDescent="0.4">
      <c r="D1387" s="64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</row>
    <row r="1388" spans="4:108" x14ac:dyDescent="0.4">
      <c r="D1388" s="65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</row>
    <row r="1389" spans="4:108" x14ac:dyDescent="0.4">
      <c r="D1389" s="64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</row>
    <row r="1390" spans="4:108" x14ac:dyDescent="0.4">
      <c r="D1390" s="64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</row>
    <row r="1391" spans="4:108" x14ac:dyDescent="0.4">
      <c r="D1391" s="64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</row>
    <row r="1392" spans="4:108" x14ac:dyDescent="0.4">
      <c r="D1392" s="64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</row>
    <row r="1393" spans="4:108" x14ac:dyDescent="0.4">
      <c r="D1393" s="64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</row>
    <row r="1394" spans="4:108" x14ac:dyDescent="0.4">
      <c r="D1394" s="65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</row>
    <row r="1395" spans="4:108" x14ac:dyDescent="0.4">
      <c r="D1395" s="64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</row>
    <row r="1396" spans="4:108" x14ac:dyDescent="0.4">
      <c r="D1396" s="64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</row>
    <row r="1397" spans="4:108" x14ac:dyDescent="0.4">
      <c r="D1397" s="64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</row>
    <row r="1398" spans="4:108" x14ac:dyDescent="0.4">
      <c r="D1398" s="64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</row>
    <row r="1399" spans="4:108" x14ac:dyDescent="0.4">
      <c r="D1399" s="64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</row>
    <row r="1400" spans="4:108" x14ac:dyDescent="0.4">
      <c r="D1400" s="65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</row>
    <row r="1401" spans="4:108" x14ac:dyDescent="0.4">
      <c r="D1401" s="64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</row>
    <row r="1402" spans="4:108" x14ac:dyDescent="0.4">
      <c r="D1402" s="64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</row>
    <row r="1403" spans="4:108" x14ac:dyDescent="0.4">
      <c r="D1403" s="64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</row>
    <row r="1404" spans="4:108" x14ac:dyDescent="0.4">
      <c r="D1404" s="64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</row>
    <row r="1405" spans="4:108" x14ac:dyDescent="0.4">
      <c r="D1405" s="64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</row>
    <row r="1406" spans="4:108" x14ac:dyDescent="0.4">
      <c r="D1406" s="65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</row>
    <row r="1407" spans="4:108" x14ac:dyDescent="0.4">
      <c r="D1407" s="64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</row>
    <row r="1408" spans="4:108" x14ac:dyDescent="0.4">
      <c r="D1408" s="64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</row>
    <row r="1409" spans="4:108" x14ac:dyDescent="0.4">
      <c r="D1409" s="64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</row>
    <row r="1410" spans="4:108" x14ac:dyDescent="0.4">
      <c r="D1410" s="64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</row>
    <row r="1411" spans="4:108" x14ac:dyDescent="0.4">
      <c r="D1411" s="64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</row>
    <row r="1412" spans="4:108" x14ac:dyDescent="0.4">
      <c r="D1412" s="65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</row>
    <row r="1413" spans="4:108" x14ac:dyDescent="0.4">
      <c r="D1413" s="64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</row>
    <row r="1414" spans="4:108" x14ac:dyDescent="0.4">
      <c r="D1414" s="64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</row>
    <row r="1415" spans="4:108" x14ac:dyDescent="0.4">
      <c r="D1415" s="64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</row>
    <row r="1416" spans="4:108" x14ac:dyDescent="0.4">
      <c r="D1416" s="64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</row>
    <row r="1417" spans="4:108" x14ac:dyDescent="0.4">
      <c r="D1417" s="64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</row>
    <row r="1418" spans="4:108" x14ac:dyDescent="0.4">
      <c r="D1418" s="65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</row>
    <row r="1419" spans="4:108" x14ac:dyDescent="0.4">
      <c r="D1419" s="64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</row>
    <row r="1420" spans="4:108" x14ac:dyDescent="0.4">
      <c r="D1420" s="64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</row>
    <row r="1421" spans="4:108" x14ac:dyDescent="0.4">
      <c r="D1421" s="64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</row>
    <row r="1422" spans="4:108" x14ac:dyDescent="0.4">
      <c r="D1422" s="64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</row>
    <row r="1423" spans="4:108" x14ac:dyDescent="0.4">
      <c r="D1423" s="64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</row>
    <row r="1424" spans="4:108" x14ac:dyDescent="0.4">
      <c r="D1424" s="65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</row>
    <row r="1425" spans="4:108" x14ac:dyDescent="0.4">
      <c r="D1425" s="64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</row>
    <row r="1426" spans="4:108" x14ac:dyDescent="0.4">
      <c r="D1426" s="64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</row>
    <row r="1427" spans="4:108" x14ac:dyDescent="0.4">
      <c r="D1427" s="64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</row>
    <row r="1428" spans="4:108" x14ac:dyDescent="0.4">
      <c r="D1428" s="64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</row>
    <row r="1429" spans="4:108" x14ac:dyDescent="0.4">
      <c r="D1429" s="64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</row>
    <row r="1430" spans="4:108" x14ac:dyDescent="0.4">
      <c r="D1430" s="65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</row>
    <row r="1431" spans="4:108" x14ac:dyDescent="0.4">
      <c r="D1431" s="64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</row>
    <row r="1432" spans="4:108" x14ac:dyDescent="0.4">
      <c r="D1432" s="64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</row>
    <row r="1433" spans="4:108" x14ac:dyDescent="0.4">
      <c r="D1433" s="64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</row>
    <row r="1434" spans="4:108" x14ac:dyDescent="0.4">
      <c r="D1434" s="64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</row>
    <row r="1435" spans="4:108" x14ac:dyDescent="0.4">
      <c r="D1435" s="64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</row>
    <row r="1436" spans="4:108" x14ac:dyDescent="0.4">
      <c r="D1436" s="65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</row>
    <row r="1437" spans="4:108" x14ac:dyDescent="0.4">
      <c r="D1437" s="64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</row>
    <row r="1438" spans="4:108" x14ac:dyDescent="0.4">
      <c r="D1438" s="64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</row>
    <row r="1439" spans="4:108" x14ac:dyDescent="0.4">
      <c r="D1439" s="64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</row>
    <row r="1440" spans="4:108" x14ac:dyDescent="0.4">
      <c r="D1440" s="64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</row>
    <row r="1441" spans="4:108" x14ac:dyDescent="0.4">
      <c r="D1441" s="64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</row>
    <row r="1442" spans="4:108" x14ac:dyDescent="0.4">
      <c r="D1442" s="65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</row>
    <row r="1443" spans="4:108" x14ac:dyDescent="0.4">
      <c r="D1443" s="64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</row>
    <row r="1444" spans="4:108" x14ac:dyDescent="0.4">
      <c r="D1444" s="64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</row>
    <row r="1445" spans="4:108" x14ac:dyDescent="0.4">
      <c r="D1445" s="64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</row>
    <row r="1446" spans="4:108" x14ac:dyDescent="0.4">
      <c r="D1446" s="64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</row>
    <row r="1447" spans="4:108" x14ac:dyDescent="0.4">
      <c r="D1447" s="64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</row>
    <row r="1448" spans="4:108" x14ac:dyDescent="0.4">
      <c r="D1448" s="65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</row>
    <row r="1449" spans="4:108" x14ac:dyDescent="0.4">
      <c r="D1449" s="64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</row>
    <row r="1450" spans="4:108" x14ac:dyDescent="0.4">
      <c r="D1450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</row>
    <row r="1451" spans="4:108" x14ac:dyDescent="0.4">
      <c r="D145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</row>
    <row r="1452" spans="4:108" x14ac:dyDescent="0.4">
      <c r="D145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</row>
    <row r="1453" spans="4:108" x14ac:dyDescent="0.4">
      <c r="D1453"/>
      <c r="E1453"/>
      <c r="G1453"/>
      <c r="I1453"/>
      <c r="K1453"/>
      <c r="M1453"/>
      <c r="O1453"/>
      <c r="Q1453"/>
      <c r="S1453"/>
      <c r="U1453"/>
      <c r="W1453"/>
      <c r="Y1453"/>
      <c r="AA1453"/>
      <c r="AC1453"/>
      <c r="AE1453"/>
    </row>
    <row r="1454" spans="4:108" x14ac:dyDescent="0.4">
      <c r="D1454"/>
      <c r="E1454"/>
      <c r="G1454"/>
      <c r="I1454"/>
      <c r="K1454"/>
      <c r="M1454"/>
      <c r="O1454"/>
      <c r="Q1454"/>
      <c r="S1454"/>
      <c r="U1454"/>
      <c r="W1454"/>
      <c r="Y1454"/>
      <c r="AA1454"/>
      <c r="AC1454"/>
      <c r="AE1454"/>
    </row>
    <row r="1455" spans="4:108" x14ac:dyDescent="0.4">
      <c r="D1455"/>
      <c r="E1455"/>
      <c r="G1455"/>
      <c r="I1455"/>
      <c r="K1455"/>
      <c r="M1455"/>
      <c r="O1455"/>
      <c r="Q1455"/>
      <c r="S1455"/>
      <c r="U1455"/>
      <c r="W1455"/>
      <c r="Y1455"/>
      <c r="AA1455"/>
      <c r="AC1455"/>
      <c r="AE1455"/>
    </row>
    <row r="1456" spans="4:108" x14ac:dyDescent="0.4">
      <c r="D1456"/>
      <c r="E1456"/>
      <c r="G1456"/>
      <c r="I1456"/>
      <c r="K1456"/>
      <c r="M1456"/>
      <c r="O1456"/>
      <c r="Q1456"/>
      <c r="S1456"/>
      <c r="U1456"/>
      <c r="W1456"/>
      <c r="Y1456"/>
      <c r="AA1456"/>
      <c r="AC1456"/>
      <c r="AE1456"/>
    </row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</sheetData>
  <hyperlinks>
    <hyperlink ref="A2" location="général!A1" display="General"/>
    <hyperlink ref="A4" location="classement!A1" display="Classement"/>
    <hyperlink ref="C1" location="Accueil!A1" display="Accueil"/>
    <hyperlink ref="N1" location="prises!A1" display="retour"/>
    <hyperlink ref="L1" location="prises!A1" display="retour"/>
    <hyperlink ref="H1" location="prises!A1" display="retour"/>
    <hyperlink ref="J1" location="prises!A1" display="retour"/>
    <hyperlink ref="P1" location="prises!A1" display="retour"/>
    <hyperlink ref="R1" location="prises!A1" display="retour"/>
    <hyperlink ref="T1" location="prises!A1" display="retour"/>
    <hyperlink ref="V1" location="prises!A1" display="retour"/>
    <hyperlink ref="X1" location="prises!A1" display="retour"/>
    <hyperlink ref="Z1" location="prises!A1" display="retour"/>
    <hyperlink ref="AB1" location="prises!A1" display="retour"/>
    <hyperlink ref="AD1" location="prises!A1" display="retour"/>
    <hyperlink ref="AF1" location="prises!A1" display="retour"/>
    <hyperlink ref="C20" location="prises!C156" display="sandre"/>
    <hyperlink ref="C130" location="prises!C3" display="retour"/>
    <hyperlink ref="C385" location="prises!C3" display="retour"/>
    <hyperlink ref="C281" location="prises!C408" display="perche"/>
    <hyperlink ref="C260" location="prises!C3" display="brochet"/>
    <hyperlink ref="C150" location="prises!C3" display="brochet"/>
    <hyperlink ref="C407" location="prises!C255" display="black bass"/>
    <hyperlink ref="C134" location="classement!A1" display="classement"/>
    <hyperlink ref="C136" location="concurents!A1" display="concurents"/>
    <hyperlink ref="C158" location="prises!BG1" display="plus long"/>
    <hyperlink ref="C142" location="prises!AA1" display="7-8-9-10-11-12"/>
    <hyperlink ref="C144" location="prises!AL1" display="12-13-14-15-16-17"/>
    <hyperlink ref="C146" location="prises!AW1" display="18-19-20-21-22"/>
    <hyperlink ref="C263" location="classement!A1" display="classement"/>
    <hyperlink ref="C265" location="concurents!A1" display="concurents"/>
    <hyperlink ref="C286" location="prises!BG1" display="plus long"/>
    <hyperlink ref="C269" location="prises!AA1" display="7-8-9-10-11-12"/>
    <hyperlink ref="C271" location="prises!AL1" display="12-13-14-15-16-17"/>
    <hyperlink ref="C273" location="prises!AW1" display="18-19-20-21-22"/>
    <hyperlink ref="C389" location="classement!A1" display="classement"/>
    <hyperlink ref="C391" location="concurents!A1" display="concurents"/>
    <hyperlink ref="C411" location="prises!BG1" display="plus long"/>
    <hyperlink ref="C395" location="prises!AA1" display="7-8-9-10-11-12"/>
    <hyperlink ref="C397" location="prises!AL1" display="12-13-14-15-16-17"/>
    <hyperlink ref="C399" location="prises!AW1" display="18-19-20-21-22"/>
    <hyperlink ref="C13" location="classement!A1" display="classement"/>
    <hyperlink ref="C15" location="concurents!A1" display="concurents"/>
    <hyperlink ref="C28" location="prises!BF1" display="plus long"/>
    <hyperlink ref="C5" location="prises!Y1" display="7-8-9-10-11-12"/>
    <hyperlink ref="C7" location="prises!AI1" display="12-13-14-15-16-17"/>
    <hyperlink ref="C18" location="prises!C138" display="total brochet"/>
    <hyperlink ref="C139" location="prises!C276" display="Total sandre"/>
    <hyperlink ref="C258" location="prises!C400" display="Total black bass"/>
    <hyperlink ref="C387" location="prises!C525" display="Total perche"/>
    <hyperlink ref="C503" location="prises!C3" display="Retour"/>
    <hyperlink ref="C152" location="prises!C283" display="black bass"/>
    <hyperlink ref="C154" location="prises!C408" display="perche"/>
    <hyperlink ref="C22" location="prises!C294" display="black bass"/>
    <hyperlink ref="C24" location="prises!C408" display="perche"/>
    <hyperlink ref="C403" location="prises!C3" display="brochet"/>
    <hyperlink ref="C405" location="prises!C129" display="sandre"/>
    <hyperlink ref="C277" location="prises!C3" display="brochet"/>
    <hyperlink ref="C279" location="prises!C128" display="sandre"/>
    <hyperlink ref="C11" location="prises!AU1" display="18-19-20-21-22"/>
    <hyperlink ref="C9" location="prises!AU1" display="18-19-20-21-22"/>
    <hyperlink ref="AL1" location="prises!C294" display="black bas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showGridLines="0" topLeftCell="C3" zoomScale="90" zoomScaleNormal="90" workbookViewId="0">
      <selection activeCell="F10" sqref="F10"/>
    </sheetView>
  </sheetViews>
  <sheetFormatPr baseColWidth="10" defaultColWidth="11.3828125" defaultRowHeight="14.6" x14ac:dyDescent="0.4"/>
  <cols>
    <col min="1" max="1" width="11.3828125" style="1"/>
    <col min="2" max="2" width="4.15234375" style="1" customWidth="1"/>
    <col min="3" max="3" width="3.3046875" style="1" customWidth="1"/>
    <col min="4" max="4" width="1.69140625" style="1" customWidth="1"/>
    <col min="5" max="5" width="9.3828125" style="1" customWidth="1"/>
    <col min="6" max="6" width="9.69140625" style="1" customWidth="1"/>
    <col min="7" max="7" width="14.53515625" style="1" customWidth="1"/>
    <col min="8" max="8" width="8.3046875" style="1" customWidth="1"/>
    <col min="9" max="9" width="15.15234375" style="1" customWidth="1"/>
    <col min="10" max="10" width="8.3046875" style="1" customWidth="1"/>
    <col min="11" max="11" width="11.3828125" style="1"/>
    <col min="12" max="12" width="7.53515625" style="1" customWidth="1"/>
    <col min="13" max="13" width="11.3828125" style="1"/>
    <col min="14" max="14" width="7.3828125" style="1" customWidth="1"/>
    <col min="15" max="15" width="11.3828125" style="1" customWidth="1"/>
    <col min="16" max="16" width="7.3828125" style="1" customWidth="1"/>
    <col min="17" max="17" width="11.3828125" style="1"/>
    <col min="18" max="18" width="3.15234375" style="1" customWidth="1"/>
    <col min="19" max="19" width="17.53515625" style="1" customWidth="1"/>
    <col min="20" max="20" width="8.3046875" style="1" customWidth="1"/>
    <col min="21" max="21" width="28.3828125" style="1" customWidth="1"/>
    <col min="22" max="22" width="34.84375" style="1" customWidth="1"/>
    <col min="23" max="23" width="30.84375" style="1" customWidth="1"/>
    <col min="24" max="24" width="31.3828125" style="1" customWidth="1"/>
    <col min="25" max="16384" width="11.3828125" style="1"/>
  </cols>
  <sheetData>
    <row r="1" spans="1:26" ht="24.75" customHeight="1" thickBot="1" x14ac:dyDescent="0.45"/>
    <row r="2" spans="1:26" ht="20.149999999999999" customHeight="1" thickBot="1" x14ac:dyDescent="0.45">
      <c r="A2" s="5" t="s">
        <v>11</v>
      </c>
    </row>
    <row r="3" spans="1:26" ht="20.149999999999999" customHeight="1" thickBot="1" x14ac:dyDescent="0.6">
      <c r="R3" s="59">
        <v>8</v>
      </c>
    </row>
    <row r="4" spans="1:26" ht="20.149999999999999" customHeight="1" thickBot="1" x14ac:dyDescent="0.65">
      <c r="A4" s="4" t="s">
        <v>7</v>
      </c>
      <c r="D4" s="104"/>
      <c r="E4" s="110" t="s">
        <v>3</v>
      </c>
      <c r="F4" s="55" t="s">
        <v>17</v>
      </c>
      <c r="G4" s="55" t="s">
        <v>59</v>
      </c>
      <c r="H4" s="55" t="s">
        <v>60</v>
      </c>
      <c r="I4" s="55" t="s">
        <v>61</v>
      </c>
      <c r="J4" s="55" t="s">
        <v>60</v>
      </c>
      <c r="K4" s="55" t="s">
        <v>23</v>
      </c>
      <c r="L4" s="55" t="s">
        <v>60</v>
      </c>
      <c r="M4" s="55" t="s">
        <v>24</v>
      </c>
      <c r="N4" s="55" t="s">
        <v>60</v>
      </c>
      <c r="O4" s="55" t="s">
        <v>67</v>
      </c>
      <c r="P4" s="55" t="s">
        <v>60</v>
      </c>
      <c r="Q4" s="56" t="s">
        <v>21</v>
      </c>
      <c r="R4" s="59"/>
    </row>
    <row r="5" spans="1:26" ht="20.149999999999999" customHeight="1" thickBot="1" x14ac:dyDescent="0.6">
      <c r="E5" s="8"/>
      <c r="F5" s="7"/>
      <c r="G5" s="8"/>
      <c r="H5" s="8"/>
      <c r="I5" s="8"/>
      <c r="J5" s="7"/>
      <c r="K5" s="8"/>
      <c r="L5" s="8"/>
      <c r="M5" s="8"/>
      <c r="N5" s="8"/>
      <c r="O5" s="8"/>
      <c r="P5" s="8"/>
      <c r="Q5" s="8"/>
      <c r="R5" s="59"/>
    </row>
    <row r="6" spans="1:26" ht="20.149999999999999" customHeight="1" thickBot="1" x14ac:dyDescent="0.6">
      <c r="A6" s="4" t="s">
        <v>10</v>
      </c>
      <c r="E6" s="111">
        <v>1</v>
      </c>
      <c r="F6" s="169">
        <f>+prises!Y1</f>
        <v>11</v>
      </c>
      <c r="G6" s="111">
        <f>prises!Y125</f>
        <v>0</v>
      </c>
      <c r="H6" s="111">
        <f>prises!Y126</f>
        <v>0</v>
      </c>
      <c r="I6" s="111">
        <f>prises!Y252</f>
        <v>0</v>
      </c>
      <c r="J6" s="111">
        <f>prises!Y253</f>
        <v>0</v>
      </c>
      <c r="K6" s="111">
        <f>prises!Y504</f>
        <v>1214</v>
      </c>
      <c r="L6" s="111">
        <f>prises!Y505</f>
        <v>5</v>
      </c>
      <c r="M6" s="112">
        <f>+prises!Y378</f>
        <v>0</v>
      </c>
      <c r="N6" s="112">
        <f>+prises!Y379</f>
        <v>0</v>
      </c>
      <c r="O6" s="112">
        <f>+prises!Y598</f>
        <v>0</v>
      </c>
      <c r="P6" s="112">
        <f>+prises!Y599</f>
        <v>0</v>
      </c>
      <c r="Q6" s="57">
        <f t="shared" ref="Q6:Q19" si="0">+G6+I6+K6+M6+O6</f>
        <v>1214</v>
      </c>
      <c r="R6" s="59"/>
    </row>
    <row r="7" spans="1:26" ht="20.149999999999999" customHeight="1" thickBot="1" x14ac:dyDescent="0.6">
      <c r="E7" s="111">
        <v>2</v>
      </c>
      <c r="F7" s="169">
        <f>+prises!AC1</f>
        <v>13</v>
      </c>
      <c r="G7" s="111">
        <f>prises!AC125</f>
        <v>0</v>
      </c>
      <c r="H7" s="111">
        <f>prises!AC126</f>
        <v>0</v>
      </c>
      <c r="I7" s="111">
        <f>prises!AC252</f>
        <v>0</v>
      </c>
      <c r="J7" s="111">
        <f>prises!AC253</f>
        <v>0</v>
      </c>
      <c r="K7" s="111">
        <f>prises!AC504</f>
        <v>890</v>
      </c>
      <c r="L7" s="111">
        <f>prises!AC505</f>
        <v>5</v>
      </c>
      <c r="M7" s="112">
        <f>+prises!AC378</f>
        <v>300</v>
      </c>
      <c r="N7" s="112">
        <f>+prises!AC379</f>
        <v>1</v>
      </c>
      <c r="O7" s="112">
        <f>+prises!AC598</f>
        <v>0</v>
      </c>
      <c r="P7" s="112">
        <f>+prises!AC599</f>
        <v>0</v>
      </c>
      <c r="Q7" s="57">
        <f t="shared" si="0"/>
        <v>1190</v>
      </c>
      <c r="R7" s="59"/>
      <c r="W7" s="1" t="s">
        <v>12</v>
      </c>
    </row>
    <row r="8" spans="1:26" ht="20.149999999999999" customHeight="1" thickBot="1" x14ac:dyDescent="0.65">
      <c r="E8" s="111">
        <v>3</v>
      </c>
      <c r="F8" s="169">
        <f>+prises!Q1</f>
        <v>7</v>
      </c>
      <c r="G8" s="111">
        <f>prises!Q125</f>
        <v>0</v>
      </c>
      <c r="H8" s="111">
        <f>prises!Q126</f>
        <v>0</v>
      </c>
      <c r="I8" s="111">
        <f>prises!Q252</f>
        <v>0</v>
      </c>
      <c r="J8" s="111">
        <f>prises!Q253</f>
        <v>0</v>
      </c>
      <c r="K8" s="111">
        <f>prises!Q504</f>
        <v>220</v>
      </c>
      <c r="L8" s="111">
        <f>prises!Q505</f>
        <v>1</v>
      </c>
      <c r="M8" s="112">
        <f>+prises!Q378</f>
        <v>640</v>
      </c>
      <c r="N8" s="112">
        <f>+prises!Q379</f>
        <v>2</v>
      </c>
      <c r="O8" s="112">
        <f>+prises!Q598</f>
        <v>0</v>
      </c>
      <c r="P8" s="112">
        <f>+prises!Q599</f>
        <v>0</v>
      </c>
      <c r="Q8" s="57">
        <f t="shared" si="0"/>
        <v>860</v>
      </c>
      <c r="R8" s="103"/>
      <c r="V8" s="1" t="s">
        <v>13</v>
      </c>
      <c r="W8" s="25">
        <f>F6</f>
        <v>11</v>
      </c>
      <c r="X8" s="1" t="s">
        <v>14</v>
      </c>
    </row>
    <row r="9" spans="1:26" ht="20.149999999999999" customHeight="1" thickBot="1" x14ac:dyDescent="0.65">
      <c r="A9" s="31" t="s">
        <v>15</v>
      </c>
      <c r="E9" s="111">
        <v>4</v>
      </c>
      <c r="F9" s="169">
        <f>+prises!E1</f>
        <v>1</v>
      </c>
      <c r="G9" s="111">
        <f>+prises!E125</f>
        <v>0</v>
      </c>
      <c r="H9" s="111">
        <f>+prises!E126</f>
        <v>0</v>
      </c>
      <c r="I9" s="111">
        <f>+prises!E252</f>
        <v>0</v>
      </c>
      <c r="J9" s="111">
        <f>prises!E253</f>
        <v>0</v>
      </c>
      <c r="K9" s="111">
        <f>prises!E504</f>
        <v>842</v>
      </c>
      <c r="L9" s="111">
        <f>prises!E505</f>
        <v>5</v>
      </c>
      <c r="M9" s="112">
        <f>+prises!E378</f>
        <v>0</v>
      </c>
      <c r="N9" s="112">
        <f>+prises!E379</f>
        <v>0</v>
      </c>
      <c r="O9" s="112">
        <f>+prises!E598</f>
        <v>0</v>
      </c>
      <c r="P9" s="112">
        <f>+prises!E599</f>
        <v>0</v>
      </c>
      <c r="Q9" s="57">
        <f t="shared" si="0"/>
        <v>842</v>
      </c>
      <c r="R9" s="59"/>
      <c r="V9" s="26">
        <f>F7</f>
        <v>13</v>
      </c>
      <c r="X9" s="27">
        <f>F8</f>
        <v>7</v>
      </c>
    </row>
    <row r="10" spans="1:26" ht="20.149999999999999" customHeight="1" x14ac:dyDescent="0.55000000000000004">
      <c r="E10" s="111">
        <v>5</v>
      </c>
      <c r="F10" s="169">
        <f>+prises!W1</f>
        <v>10</v>
      </c>
      <c r="G10" s="111">
        <f>prises!W125</f>
        <v>0</v>
      </c>
      <c r="H10" s="111">
        <f>prises!W126</f>
        <v>0</v>
      </c>
      <c r="I10" s="111">
        <f>prises!W252</f>
        <v>0</v>
      </c>
      <c r="J10" s="111">
        <f>prises!W253</f>
        <v>0</v>
      </c>
      <c r="K10" s="111">
        <f>prises!W504</f>
        <v>835</v>
      </c>
      <c r="L10" s="111">
        <f>prises!W505</f>
        <v>5</v>
      </c>
      <c r="M10" s="112">
        <f>+prises!W378</f>
        <v>0</v>
      </c>
      <c r="N10" s="112">
        <f>+prises!W379</f>
        <v>0</v>
      </c>
      <c r="O10" s="112">
        <f>+prises!W598</f>
        <v>0</v>
      </c>
      <c r="P10" s="112">
        <f>+prises!W599</f>
        <v>0</v>
      </c>
      <c r="Q10" s="57">
        <f t="shared" si="0"/>
        <v>835</v>
      </c>
      <c r="R10" s="59"/>
    </row>
    <row r="11" spans="1:26" ht="20.149999999999999" customHeight="1" x14ac:dyDescent="0.55000000000000004">
      <c r="E11" s="111">
        <v>6</v>
      </c>
      <c r="F11" s="169">
        <f>+prises!K1</f>
        <v>4</v>
      </c>
      <c r="G11" s="111">
        <f>prises!K125</f>
        <v>0</v>
      </c>
      <c r="H11" s="111">
        <f>prises!K126</f>
        <v>0</v>
      </c>
      <c r="I11" s="111">
        <f>prises!K252</f>
        <v>0</v>
      </c>
      <c r="J11" s="111">
        <f>prises!K253</f>
        <v>0</v>
      </c>
      <c r="K11" s="111">
        <f>prises!K504</f>
        <v>828</v>
      </c>
      <c r="L11" s="111">
        <f>prises!K505</f>
        <v>5</v>
      </c>
      <c r="M11" s="112">
        <f>+prises!K378</f>
        <v>0</v>
      </c>
      <c r="N11" s="112">
        <f>+prises!K379</f>
        <v>0</v>
      </c>
      <c r="O11" s="112">
        <f>+prises!K598</f>
        <v>0</v>
      </c>
      <c r="P11" s="112">
        <f>+prises!K599</f>
        <v>0</v>
      </c>
      <c r="Q11" s="57">
        <f t="shared" si="0"/>
        <v>828</v>
      </c>
      <c r="R11" s="59"/>
    </row>
    <row r="12" spans="1:26" ht="20.149999999999999" customHeight="1" x14ac:dyDescent="0.55000000000000004">
      <c r="E12" s="111">
        <v>7</v>
      </c>
      <c r="F12" s="140">
        <f>+prises!AA1</f>
        <v>12</v>
      </c>
      <c r="G12" s="111">
        <f>prises!AA125</f>
        <v>0</v>
      </c>
      <c r="H12" s="111">
        <f>prises!AA126</f>
        <v>0</v>
      </c>
      <c r="I12" s="111">
        <f>prises!AA252</f>
        <v>0</v>
      </c>
      <c r="J12" s="111">
        <f>prises!AA253</f>
        <v>0</v>
      </c>
      <c r="K12" s="111">
        <f>prises!AA504</f>
        <v>818</v>
      </c>
      <c r="L12" s="111">
        <f>prises!AA505</f>
        <v>5</v>
      </c>
      <c r="M12" s="112">
        <f>+prises!AA378</f>
        <v>0</v>
      </c>
      <c r="N12" s="112">
        <f>+prises!AA379</f>
        <v>0</v>
      </c>
      <c r="O12" s="112">
        <f>+prises!AA598</f>
        <v>0</v>
      </c>
      <c r="P12" s="112">
        <f>+prises!AA599</f>
        <v>0</v>
      </c>
      <c r="Q12" s="57">
        <f t="shared" si="0"/>
        <v>818</v>
      </c>
      <c r="R12" s="59"/>
    </row>
    <row r="13" spans="1:26" ht="20.149999999999999" customHeight="1" x14ac:dyDescent="0.55000000000000004">
      <c r="E13" s="111">
        <v>8</v>
      </c>
      <c r="F13" s="169">
        <f>+prises!O1</f>
        <v>6</v>
      </c>
      <c r="G13" s="111">
        <f>prises!O125</f>
        <v>0</v>
      </c>
      <c r="H13" s="111">
        <f>prises!O126</f>
        <v>0</v>
      </c>
      <c r="I13" s="111">
        <f>prises!O252</f>
        <v>0</v>
      </c>
      <c r="J13" s="111">
        <f>prises!O253</f>
        <v>0</v>
      </c>
      <c r="K13" s="111">
        <f>prises!O504</f>
        <v>340</v>
      </c>
      <c r="L13" s="111">
        <f>prises!O505</f>
        <v>2</v>
      </c>
      <c r="M13" s="112">
        <f>+prises!O378</f>
        <v>365</v>
      </c>
      <c r="N13" s="112">
        <f>+prises!O379</f>
        <v>1</v>
      </c>
      <c r="O13" s="112">
        <f>+prises!O598</f>
        <v>0</v>
      </c>
      <c r="P13" s="112">
        <f>+prises!O599</f>
        <v>0</v>
      </c>
      <c r="Q13" s="57">
        <f t="shared" si="0"/>
        <v>705</v>
      </c>
      <c r="R13" s="59"/>
    </row>
    <row r="14" spans="1:26" ht="20.149999999999999" customHeight="1" x14ac:dyDescent="0.6">
      <c r="E14" s="111">
        <v>9</v>
      </c>
      <c r="F14" s="169">
        <f>+prises!G1</f>
        <v>2</v>
      </c>
      <c r="G14" s="111">
        <f>+prises!G125</f>
        <v>0</v>
      </c>
      <c r="H14" s="111">
        <f>+prises!G126</f>
        <v>0</v>
      </c>
      <c r="I14" s="111">
        <f>prises!G252</f>
        <v>0</v>
      </c>
      <c r="J14" s="111">
        <f>+prises!G253</f>
        <v>0</v>
      </c>
      <c r="K14" s="111">
        <f>prises!G504</f>
        <v>514</v>
      </c>
      <c r="L14" s="111">
        <f>prises!G505</f>
        <v>3</v>
      </c>
      <c r="M14" s="112">
        <f>+prises!G378</f>
        <v>0</v>
      </c>
      <c r="N14" s="112">
        <f>+prises!G379</f>
        <v>0</v>
      </c>
      <c r="O14" s="112">
        <f>+prises!G598</f>
        <v>0</v>
      </c>
      <c r="P14" s="112">
        <f>+prises!G599</f>
        <v>0</v>
      </c>
      <c r="Q14" s="57">
        <f t="shared" si="0"/>
        <v>514</v>
      </c>
      <c r="R14" s="43"/>
      <c r="U14" s="59" t="s">
        <v>32</v>
      </c>
      <c r="V14" s="62"/>
    </row>
    <row r="15" spans="1:26" ht="20.149999999999999" customHeight="1" x14ac:dyDescent="0.55000000000000004">
      <c r="E15" s="111">
        <v>10</v>
      </c>
      <c r="F15" s="169">
        <f>+prises!U1</f>
        <v>9</v>
      </c>
      <c r="G15" s="111">
        <f>prises!U125</f>
        <v>0</v>
      </c>
      <c r="H15" s="111">
        <f>prises!U126</f>
        <v>0</v>
      </c>
      <c r="I15" s="111">
        <f>prises!U252</f>
        <v>0</v>
      </c>
      <c r="J15" s="111">
        <f>prises!U253</f>
        <v>0</v>
      </c>
      <c r="K15" s="111">
        <f>prises!U504</f>
        <v>337</v>
      </c>
      <c r="L15" s="111">
        <f>prises!U505</f>
        <v>2</v>
      </c>
      <c r="M15" s="112">
        <f>+prises!U378</f>
        <v>0</v>
      </c>
      <c r="N15" s="112">
        <f>+prises!U379</f>
        <v>0</v>
      </c>
      <c r="O15" s="112">
        <f>+prises!U598</f>
        <v>0</v>
      </c>
      <c r="P15" s="112">
        <f>+prises!U599</f>
        <v>0</v>
      </c>
      <c r="Q15" s="57">
        <f t="shared" si="0"/>
        <v>337</v>
      </c>
      <c r="R15" s="59"/>
      <c r="U15" s="58" t="s">
        <v>31</v>
      </c>
    </row>
    <row r="16" spans="1:26" ht="20.149999999999999" customHeight="1" x14ac:dyDescent="0.6">
      <c r="E16" s="111">
        <v>11</v>
      </c>
      <c r="F16" s="169">
        <f>+prises!I1</f>
        <v>3</v>
      </c>
      <c r="G16" s="111">
        <f>+prises!I125</f>
        <v>0</v>
      </c>
      <c r="H16" s="111">
        <f>prises!I126</f>
        <v>0</v>
      </c>
      <c r="I16" s="111">
        <f>prises!I252</f>
        <v>0</v>
      </c>
      <c r="J16" s="111">
        <f>prises!I253</f>
        <v>0</v>
      </c>
      <c r="K16" s="111">
        <f>prises!I504</f>
        <v>326</v>
      </c>
      <c r="L16" s="111">
        <f>prises!I505</f>
        <v>2</v>
      </c>
      <c r="M16" s="112">
        <f>+prises!I378</f>
        <v>0</v>
      </c>
      <c r="N16" s="112">
        <f>+prises!I379</f>
        <v>0</v>
      </c>
      <c r="O16" s="112">
        <f>+prises!I598</f>
        <v>0</v>
      </c>
      <c r="P16" s="112">
        <f>+prises!I599</f>
        <v>0</v>
      </c>
      <c r="Q16" s="57">
        <f t="shared" si="0"/>
        <v>326</v>
      </c>
      <c r="R16" s="59"/>
      <c r="U16" s="45" t="s">
        <v>29</v>
      </c>
      <c r="V16" s="61">
        <f>SUM(prises!E126:AF126)</f>
        <v>0</v>
      </c>
      <c r="X16" s="45" t="s">
        <v>29</v>
      </c>
      <c r="Y16" s="102">
        <f>+LARGE(prises!E4:AF122,1)</f>
        <v>10</v>
      </c>
      <c r="Z16" s="60"/>
    </row>
    <row r="17" spans="5:26" ht="20.149999999999999" customHeight="1" x14ac:dyDescent="0.6">
      <c r="E17" s="111">
        <v>12</v>
      </c>
      <c r="F17" s="169">
        <f>+prises!AE1</f>
        <v>14</v>
      </c>
      <c r="G17" s="111">
        <f>+prises!AE125</f>
        <v>0</v>
      </c>
      <c r="H17" s="111">
        <f>prises!AE126</f>
        <v>0</v>
      </c>
      <c r="I17" s="111">
        <f>prises!AE252</f>
        <v>0</v>
      </c>
      <c r="J17" s="111">
        <f>prises!AE253</f>
        <v>0</v>
      </c>
      <c r="K17" s="111">
        <f>prises!AE504</f>
        <v>226</v>
      </c>
      <c r="L17" s="111">
        <f>prises!AE505</f>
        <v>1</v>
      </c>
      <c r="M17" s="112">
        <f>+prises!AE378</f>
        <v>0</v>
      </c>
      <c r="N17" s="112">
        <f>+prises!AE379</f>
        <v>0</v>
      </c>
      <c r="O17" s="112">
        <f>+prises!AE598</f>
        <v>0</v>
      </c>
      <c r="P17" s="112">
        <f>+prises!AE599</f>
        <v>0</v>
      </c>
      <c r="Q17" s="57">
        <f t="shared" si="0"/>
        <v>226</v>
      </c>
      <c r="R17" s="59"/>
      <c r="U17" s="42" t="s">
        <v>26</v>
      </c>
      <c r="V17" s="61">
        <f>SUM(prises!E253:AF253)</f>
        <v>0</v>
      </c>
      <c r="X17" s="42" t="s">
        <v>26</v>
      </c>
      <c r="Y17" s="102">
        <f>+LARGE(prises!E130:AF248,1)</f>
        <v>10</v>
      </c>
      <c r="Z17" s="60"/>
    </row>
    <row r="18" spans="5:26" ht="20.149999999999999" customHeight="1" x14ac:dyDescent="0.6">
      <c r="E18" s="111">
        <v>13</v>
      </c>
      <c r="F18" s="169">
        <f>+prises!S1</f>
        <v>8</v>
      </c>
      <c r="G18" s="111">
        <f>prises!S125</f>
        <v>0</v>
      </c>
      <c r="H18" s="111">
        <f>prises!S126</f>
        <v>0</v>
      </c>
      <c r="I18" s="111">
        <f>prises!S252</f>
        <v>0</v>
      </c>
      <c r="J18" s="111">
        <f>prises!S253</f>
        <v>0</v>
      </c>
      <c r="K18" s="111">
        <f>prises!S504</f>
        <v>208</v>
      </c>
      <c r="L18" s="111">
        <f>prises!S505</f>
        <v>1</v>
      </c>
      <c r="M18" s="112">
        <f>+prises!S378</f>
        <v>0</v>
      </c>
      <c r="N18" s="112">
        <f>+prises!S379</f>
        <v>0</v>
      </c>
      <c r="O18" s="112">
        <f>+prises!S598</f>
        <v>0</v>
      </c>
      <c r="P18" s="112">
        <f>+prises!S599</f>
        <v>0</v>
      </c>
      <c r="Q18" s="57">
        <f t="shared" si="0"/>
        <v>208</v>
      </c>
      <c r="R18" s="59"/>
      <c r="U18" s="46" t="s">
        <v>25</v>
      </c>
      <c r="V18" s="61">
        <f>SUM(prises!E379:AF379)</f>
        <v>4</v>
      </c>
      <c r="X18" s="46" t="s">
        <v>25</v>
      </c>
      <c r="Y18" s="102">
        <f>+LARGE(prises!E256:AF374,1)</f>
        <v>365</v>
      </c>
      <c r="Z18" s="60"/>
    </row>
    <row r="19" spans="5:26" ht="20.149999999999999" customHeight="1" thickBot="1" x14ac:dyDescent="0.65">
      <c r="E19" s="111">
        <v>14</v>
      </c>
      <c r="F19" s="169">
        <f>+prises!M1</f>
        <v>5</v>
      </c>
      <c r="G19" s="111">
        <f>prises!M125</f>
        <v>0</v>
      </c>
      <c r="H19" s="111">
        <f>prises!M126</f>
        <v>0</v>
      </c>
      <c r="I19" s="111">
        <f>prises!M252</f>
        <v>0</v>
      </c>
      <c r="J19" s="111">
        <f>prises!M253</f>
        <v>0</v>
      </c>
      <c r="K19" s="111">
        <f>prises!M504</f>
        <v>150</v>
      </c>
      <c r="L19" s="111">
        <f>prises!M505</f>
        <v>1</v>
      </c>
      <c r="M19" s="112">
        <f>+prises!M378</f>
        <v>0</v>
      </c>
      <c r="N19" s="112">
        <f>+prises!M379</f>
        <v>0</v>
      </c>
      <c r="O19" s="112">
        <f>+prises!M598</f>
        <v>0</v>
      </c>
      <c r="P19" s="112">
        <f>+prises!M599</f>
        <v>0</v>
      </c>
      <c r="Q19" s="57">
        <f t="shared" si="0"/>
        <v>150</v>
      </c>
      <c r="R19" s="59"/>
      <c r="U19" s="122" t="s">
        <v>27</v>
      </c>
      <c r="V19" s="61">
        <f>SUM(prises!E505:AF505)</f>
        <v>43</v>
      </c>
      <c r="X19" s="122" t="s">
        <v>27</v>
      </c>
      <c r="Y19" s="125">
        <f>+LARGE(prises!E382:AF500,1)</f>
        <v>260</v>
      </c>
      <c r="Z19" s="126"/>
    </row>
    <row r="20" spans="5:26" ht="20.149999999999999" customHeight="1" thickBot="1" x14ac:dyDescent="0.65">
      <c r="E20" s="111"/>
      <c r="F20" s="111"/>
      <c r="G20" s="111"/>
      <c r="H20" s="111"/>
      <c r="I20" s="111"/>
      <c r="J20" s="111"/>
      <c r="K20" s="111"/>
      <c r="L20" s="111"/>
      <c r="M20" s="112"/>
      <c r="N20" s="112"/>
      <c r="O20" s="112"/>
      <c r="P20" s="112"/>
      <c r="Q20" s="57"/>
      <c r="R20" s="59"/>
      <c r="U20" s="123" t="s">
        <v>68</v>
      </c>
      <c r="V20" s="124">
        <f>+P32</f>
        <v>0</v>
      </c>
      <c r="X20" s="127" t="s">
        <v>68</v>
      </c>
      <c r="Y20" s="125">
        <f>+LARGE(prises!E506:AF594,1)</f>
        <v>10</v>
      </c>
      <c r="Z20" s="55"/>
    </row>
    <row r="21" spans="5:26" ht="20.149999999999999" customHeight="1" x14ac:dyDescent="0.55000000000000004">
      <c r="E21" s="111"/>
      <c r="F21" s="111"/>
      <c r="G21" s="111"/>
      <c r="H21" s="111"/>
      <c r="I21" s="111"/>
      <c r="J21" s="111"/>
      <c r="K21" s="111"/>
      <c r="L21" s="111"/>
      <c r="M21" s="112"/>
      <c r="N21" s="112"/>
      <c r="O21" s="112"/>
      <c r="P21" s="112"/>
      <c r="Q21" s="57"/>
      <c r="R21" s="59"/>
      <c r="V21" s="1">
        <f>SUM(V16:V20)</f>
        <v>47</v>
      </c>
    </row>
    <row r="22" spans="5:26" ht="20.149999999999999" customHeight="1" thickBot="1" x14ac:dyDescent="0.6">
      <c r="E22" s="111"/>
      <c r="F22" s="111"/>
      <c r="G22" s="111"/>
      <c r="H22" s="111"/>
      <c r="I22" s="111"/>
      <c r="J22" s="111"/>
      <c r="K22" s="111"/>
      <c r="L22" s="111"/>
      <c r="M22" s="112"/>
      <c r="N22" s="112"/>
      <c r="O22" s="112"/>
      <c r="P22" s="112"/>
      <c r="Q22" s="57"/>
      <c r="R22" s="59"/>
    </row>
    <row r="23" spans="5:26" ht="20.149999999999999" customHeight="1" thickBot="1" x14ac:dyDescent="0.6">
      <c r="E23" s="111"/>
      <c r="F23" s="111"/>
      <c r="G23" s="111"/>
      <c r="H23" s="111"/>
      <c r="I23" s="111"/>
      <c r="J23" s="111"/>
      <c r="K23" s="111"/>
      <c r="L23" s="111"/>
      <c r="M23" s="112"/>
      <c r="N23" s="112"/>
      <c r="O23" s="112"/>
      <c r="P23" s="112"/>
      <c r="Q23" s="57"/>
      <c r="R23" s="59"/>
      <c r="U23" s="31" t="s">
        <v>16</v>
      </c>
    </row>
    <row r="24" spans="5:26" ht="20.149999999999999" customHeight="1" x14ac:dyDescent="0.55000000000000004">
      <c r="E24" s="111"/>
      <c r="F24" s="111"/>
      <c r="G24" s="111"/>
      <c r="H24" s="111"/>
      <c r="I24" s="111"/>
      <c r="J24" s="111"/>
      <c r="K24" s="111"/>
      <c r="L24" s="111"/>
      <c r="M24" s="112"/>
      <c r="N24" s="112"/>
      <c r="O24" s="112"/>
      <c r="P24" s="112"/>
      <c r="Q24" s="57"/>
      <c r="R24" s="59"/>
    </row>
    <row r="25" spans="5:26" ht="20.149999999999999" customHeight="1" x14ac:dyDescent="0.55000000000000004">
      <c r="E25" s="111"/>
      <c r="F25" s="111"/>
      <c r="G25" s="111"/>
      <c r="H25" s="111"/>
      <c r="I25" s="111"/>
      <c r="J25" s="111"/>
      <c r="K25" s="111"/>
      <c r="L25" s="111"/>
      <c r="M25" s="112"/>
      <c r="N25" s="112"/>
      <c r="O25" s="112"/>
      <c r="P25" s="112"/>
      <c r="Q25" s="57"/>
    </row>
    <row r="26" spans="5:26" ht="20.149999999999999" customHeight="1" x14ac:dyDescent="0.55000000000000004">
      <c r="E26" s="111"/>
      <c r="F26" s="111"/>
      <c r="G26" s="111"/>
      <c r="H26" s="111"/>
      <c r="I26" s="111"/>
      <c r="J26" s="111"/>
      <c r="K26" s="111"/>
      <c r="L26" s="111"/>
      <c r="M26" s="112"/>
      <c r="N26" s="112"/>
      <c r="O26" s="112"/>
      <c r="P26" s="112"/>
      <c r="Q26" s="57"/>
    </row>
    <row r="27" spans="5:26" ht="20.149999999999999" customHeight="1" x14ac:dyDescent="0.55000000000000004">
      <c r="E27" s="111"/>
      <c r="F27" s="111"/>
      <c r="G27" s="111"/>
      <c r="H27" s="111"/>
      <c r="I27" s="111"/>
      <c r="J27" s="111"/>
      <c r="K27" s="111"/>
      <c r="L27" s="111"/>
      <c r="M27" s="112"/>
      <c r="N27" s="112"/>
      <c r="O27" s="112"/>
      <c r="P27" s="112"/>
      <c r="Q27" s="57"/>
    </row>
    <row r="28" spans="5:26" ht="20.149999999999999" customHeight="1" x14ac:dyDescent="0.55000000000000004">
      <c r="E28" s="164"/>
      <c r="F28" s="111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57"/>
    </row>
    <row r="29" spans="5:26" ht="20.149999999999999" customHeight="1" x14ac:dyDescent="0.55000000000000004">
      <c r="E29" s="164"/>
      <c r="F29" s="111"/>
      <c r="G29" s="111"/>
      <c r="H29" s="111"/>
      <c r="I29" s="111"/>
      <c r="J29" s="111"/>
      <c r="K29" s="111"/>
      <c r="L29" s="111"/>
      <c r="M29" s="112"/>
      <c r="N29" s="112"/>
      <c r="O29" s="112"/>
      <c r="P29" s="112"/>
      <c r="Q29" s="57"/>
    </row>
    <row r="30" spans="5:26" ht="20.149999999999999" customHeight="1" x14ac:dyDescent="0.55000000000000004">
      <c r="E30" s="164"/>
      <c r="F30" s="111"/>
      <c r="G30" s="111"/>
      <c r="H30" s="111"/>
      <c r="I30" s="111"/>
      <c r="J30" s="111"/>
      <c r="K30" s="111"/>
      <c r="L30" s="111"/>
      <c r="M30" s="112"/>
      <c r="N30" s="112"/>
      <c r="O30" s="112"/>
      <c r="P30" s="112"/>
      <c r="Q30" s="57"/>
    </row>
    <row r="31" spans="5:26" ht="20.149999999999999" customHeight="1" x14ac:dyDescent="0.55000000000000004">
      <c r="E31" s="165"/>
      <c r="F31" s="166"/>
      <c r="G31" s="166"/>
      <c r="H31" s="166"/>
      <c r="I31" s="166"/>
      <c r="J31" s="166"/>
      <c r="K31" s="166"/>
      <c r="L31" s="166"/>
      <c r="M31" s="168"/>
      <c r="N31" s="168"/>
      <c r="O31" s="168"/>
      <c r="P31" s="168"/>
      <c r="Q31" s="167"/>
    </row>
    <row r="32" spans="5:26" ht="20.149999999999999" customHeight="1" x14ac:dyDescent="0.55000000000000004">
      <c r="E32" s="183" t="s">
        <v>21</v>
      </c>
      <c r="F32" s="184"/>
      <c r="G32" s="113">
        <f>SUM(G6:G30)</f>
        <v>0</v>
      </c>
      <c r="H32" s="113">
        <f t="shared" ref="H32:Q32" si="1">SUM(H6:H30)</f>
        <v>0</v>
      </c>
      <c r="I32" s="113">
        <f t="shared" si="1"/>
        <v>0</v>
      </c>
      <c r="J32" s="113">
        <f t="shared" si="1"/>
        <v>0</v>
      </c>
      <c r="K32" s="113">
        <f t="shared" si="1"/>
        <v>7748</v>
      </c>
      <c r="L32" s="113">
        <f>SUM(L6:L30)</f>
        <v>43</v>
      </c>
      <c r="M32" s="113">
        <f t="shared" si="1"/>
        <v>1305</v>
      </c>
      <c r="N32" s="113">
        <f t="shared" si="1"/>
        <v>4</v>
      </c>
      <c r="O32" s="113">
        <f t="shared" si="1"/>
        <v>0</v>
      </c>
      <c r="P32" s="113">
        <f t="shared" si="1"/>
        <v>0</v>
      </c>
      <c r="Q32" s="113">
        <f t="shared" si="1"/>
        <v>9053</v>
      </c>
    </row>
    <row r="33" spans="5:17" ht="20.149999999999999" customHeight="1" x14ac:dyDescent="0.55000000000000004"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59">
        <f>+M32+I32+G32</f>
        <v>1305</v>
      </c>
    </row>
    <row r="34" spans="5:17" ht="20.149999999999999" customHeight="1" x14ac:dyDescent="0.55000000000000004"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59">
        <f>+M32+I32+G32</f>
        <v>1305</v>
      </c>
    </row>
    <row r="35" spans="5:17" ht="20.149999999999999" customHeight="1" x14ac:dyDescent="0.55000000000000004"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59"/>
    </row>
    <row r="36" spans="5:17" ht="20.149999999999999" customHeight="1" x14ac:dyDescent="0.55000000000000004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59"/>
    </row>
    <row r="37" spans="5:17" ht="20.149999999999999" customHeight="1" x14ac:dyDescent="0.55000000000000004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59"/>
    </row>
    <row r="38" spans="5:17" ht="20.149999999999999" customHeight="1" x14ac:dyDescent="0.55000000000000004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5:17" ht="20.149999999999999" customHeight="1" x14ac:dyDescent="0.55000000000000004"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103"/>
    </row>
    <row r="40" spans="5:17" ht="20.149999999999999" customHeight="1" x14ac:dyDescent="0.55000000000000004">
      <c r="E40" s="23"/>
      <c r="F40" s="23"/>
      <c r="G40" s="23"/>
      <c r="H40" s="23"/>
    </row>
    <row r="41" spans="5:17" ht="20.149999999999999" customHeight="1" x14ac:dyDescent="0.55000000000000004">
      <c r="E41" s="23"/>
      <c r="F41" s="23"/>
      <c r="G41" s="23"/>
      <c r="H41" s="23"/>
    </row>
    <row r="42" spans="5:17" ht="20.149999999999999" customHeight="1" x14ac:dyDescent="0.55000000000000004">
      <c r="E42" s="23"/>
      <c r="F42" s="23"/>
      <c r="G42" s="23"/>
      <c r="H42" s="23"/>
    </row>
    <row r="43" spans="5:17" ht="20.149999999999999" customHeight="1" x14ac:dyDescent="0.55000000000000004">
      <c r="E43" s="23"/>
      <c r="F43" s="23"/>
      <c r="G43" s="23"/>
      <c r="H43" s="23"/>
    </row>
    <row r="44" spans="5:17" ht="20.149999999999999" customHeight="1" x14ac:dyDescent="0.55000000000000004">
      <c r="E44" s="23"/>
      <c r="F44" s="23"/>
      <c r="G44" s="23"/>
      <c r="H44" s="23"/>
    </row>
    <row r="45" spans="5:17" ht="20.149999999999999" customHeight="1" x14ac:dyDescent="0.55000000000000004">
      <c r="E45" s="23"/>
      <c r="F45" s="23"/>
      <c r="G45" s="23"/>
      <c r="H45" s="23"/>
    </row>
    <row r="46" spans="5:17" ht="20.149999999999999" customHeight="1" x14ac:dyDescent="0.55000000000000004">
      <c r="E46" s="23"/>
      <c r="F46" s="23"/>
      <c r="G46" s="23"/>
      <c r="H46" s="23"/>
    </row>
    <row r="47" spans="5:17" ht="20.149999999999999" customHeight="1" x14ac:dyDescent="0.55000000000000004">
      <c r="E47" s="23"/>
      <c r="F47" s="23"/>
      <c r="G47" s="23"/>
      <c r="H47" s="23"/>
    </row>
    <row r="48" spans="5:17" ht="20.149999999999999" customHeight="1" x14ac:dyDescent="0.55000000000000004">
      <c r="E48" s="23"/>
      <c r="F48" s="23"/>
      <c r="G48" s="23"/>
      <c r="H48" s="23"/>
    </row>
    <row r="49" spans="5:8" ht="20.149999999999999" customHeight="1" x14ac:dyDescent="0.55000000000000004">
      <c r="E49" s="23"/>
      <c r="F49" s="23"/>
      <c r="G49" s="23"/>
      <c r="H49" s="23"/>
    </row>
    <row r="50" spans="5:8" ht="20.149999999999999" customHeight="1" x14ac:dyDescent="0.55000000000000004">
      <c r="E50" s="23"/>
      <c r="F50" s="23"/>
      <c r="G50" s="23"/>
      <c r="H50" s="23"/>
    </row>
    <row r="51" spans="5:8" ht="20.149999999999999" customHeight="1" x14ac:dyDescent="0.55000000000000004">
      <c r="E51" s="23"/>
      <c r="F51" s="23"/>
      <c r="G51" s="23"/>
      <c r="H51" s="23"/>
    </row>
    <row r="52" spans="5:8" ht="20.149999999999999" customHeight="1" x14ac:dyDescent="0.55000000000000004">
      <c r="E52" s="23"/>
      <c r="F52" s="23"/>
      <c r="G52" s="23"/>
      <c r="H52" s="23"/>
    </row>
    <row r="53" spans="5:8" ht="20.149999999999999" customHeight="1" x14ac:dyDescent="0.55000000000000004">
      <c r="E53" s="23"/>
      <c r="F53" s="23"/>
      <c r="G53" s="23"/>
      <c r="H53" s="23"/>
    </row>
    <row r="54" spans="5:8" ht="20.149999999999999" customHeight="1" x14ac:dyDescent="0.55000000000000004">
      <c r="E54" s="23"/>
      <c r="F54" s="23"/>
      <c r="G54" s="23"/>
      <c r="H54" s="23"/>
    </row>
    <row r="55" spans="5:8" ht="20.149999999999999" customHeight="1" x14ac:dyDescent="0.55000000000000004">
      <c r="E55" s="23"/>
      <c r="F55" s="23"/>
      <c r="G55" s="23"/>
      <c r="H55" s="23"/>
    </row>
    <row r="56" spans="5:8" ht="20.149999999999999" customHeight="1" x14ac:dyDescent="0.55000000000000004">
      <c r="E56" s="23"/>
      <c r="F56" s="23"/>
      <c r="G56" s="23"/>
      <c r="H56" s="23"/>
    </row>
    <row r="57" spans="5:8" ht="20.149999999999999" customHeight="1" x14ac:dyDescent="0.55000000000000004">
      <c r="E57" s="23"/>
      <c r="F57" s="23"/>
      <c r="G57" s="23"/>
      <c r="H57" s="23"/>
    </row>
    <row r="58" spans="5:8" ht="20.149999999999999" customHeight="1" x14ac:dyDescent="0.55000000000000004">
      <c r="E58" s="23"/>
      <c r="F58" s="23"/>
      <c r="G58" s="23"/>
      <c r="H58" s="23"/>
    </row>
    <row r="59" spans="5:8" ht="20.149999999999999" customHeight="1" x14ac:dyDescent="0.55000000000000004">
      <c r="E59" s="23"/>
      <c r="F59" s="23"/>
      <c r="G59" s="23"/>
      <c r="H59" s="23"/>
    </row>
    <row r="60" spans="5:8" ht="20.149999999999999" customHeight="1" x14ac:dyDescent="0.55000000000000004">
      <c r="E60" s="23"/>
      <c r="F60" s="23"/>
      <c r="G60" s="23"/>
      <c r="H60" s="23"/>
    </row>
    <row r="61" spans="5:8" ht="20.149999999999999" customHeight="1" x14ac:dyDescent="0.55000000000000004">
      <c r="E61" s="23"/>
      <c r="F61" s="23"/>
      <c r="G61" s="23"/>
      <c r="H61" s="23"/>
    </row>
    <row r="62" spans="5:8" ht="20.149999999999999" customHeight="1" x14ac:dyDescent="0.55000000000000004">
      <c r="E62" s="23"/>
      <c r="F62" s="23"/>
      <c r="G62" s="23"/>
      <c r="H62" s="23"/>
    </row>
    <row r="63" spans="5:8" ht="20.149999999999999" customHeight="1" x14ac:dyDescent="0.55000000000000004">
      <c r="E63" s="23"/>
      <c r="F63" s="23"/>
      <c r="G63" s="23"/>
      <c r="H63" s="23"/>
    </row>
    <row r="64" spans="5:8" ht="20.149999999999999" customHeight="1" x14ac:dyDescent="0.55000000000000004">
      <c r="E64" s="23"/>
      <c r="F64" s="23"/>
      <c r="G64" s="23"/>
      <c r="H64" s="23"/>
    </row>
    <row r="65" spans="5:8" ht="20.149999999999999" customHeight="1" x14ac:dyDescent="0.55000000000000004">
      <c r="E65" s="23"/>
      <c r="F65" s="23"/>
      <c r="G65" s="23"/>
      <c r="H65" s="23"/>
    </row>
    <row r="66" spans="5:8" ht="20.6" x14ac:dyDescent="0.55000000000000004">
      <c r="E66" s="23"/>
      <c r="F66" s="23"/>
      <c r="G66" s="23"/>
      <c r="H66" s="23"/>
    </row>
    <row r="67" spans="5:8" ht="20.6" x14ac:dyDescent="0.55000000000000004">
      <c r="E67" s="23"/>
    </row>
    <row r="68" spans="5:8" ht="20.6" x14ac:dyDescent="0.55000000000000004">
      <c r="E68" s="23"/>
    </row>
    <row r="69" spans="5:8" ht="20.6" x14ac:dyDescent="0.55000000000000004">
      <c r="E69" s="23"/>
    </row>
    <row r="70" spans="5:8" ht="20.6" x14ac:dyDescent="0.55000000000000004">
      <c r="E70" s="23"/>
    </row>
    <row r="71" spans="5:8" ht="20.6" x14ac:dyDescent="0.55000000000000004">
      <c r="E71" s="23"/>
    </row>
    <row r="72" spans="5:8" ht="20.6" x14ac:dyDescent="0.55000000000000004">
      <c r="E72" s="23"/>
    </row>
    <row r="73" spans="5:8" ht="20.6" x14ac:dyDescent="0.55000000000000004">
      <c r="E73" s="23"/>
    </row>
    <row r="74" spans="5:8" ht="20.6" x14ac:dyDescent="0.55000000000000004">
      <c r="E74" s="23"/>
    </row>
    <row r="75" spans="5:8" ht="20.6" x14ac:dyDescent="0.55000000000000004">
      <c r="E75" s="23"/>
    </row>
  </sheetData>
  <sortState ref="F6:Q22">
    <sortCondition descending="1" ref="Q6:Q22"/>
  </sortState>
  <mergeCells count="1">
    <mergeCell ref="E32:F32"/>
  </mergeCells>
  <hyperlinks>
    <hyperlink ref="A2" location="Accueil!A1" display="Accueil"/>
    <hyperlink ref="A4" location="prises!A1" display="prises"/>
    <hyperlink ref="A6" location="concurents!A1" display="concurents"/>
    <hyperlink ref="A9" location="classement!AF1" display="podium"/>
    <hyperlink ref="U23" location="classement!A1" display="retour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9" sqref="E9:F9"/>
    </sheetView>
  </sheetViews>
  <sheetFormatPr baseColWidth="10" defaultRowHeight="14.6" x14ac:dyDescent="0.4"/>
  <cols>
    <col min="3" max="3" width="5.69140625" customWidth="1"/>
    <col min="4" max="4" width="6.84375" customWidth="1"/>
    <col min="5" max="7" width="32.69140625" style="1" customWidth="1"/>
    <col min="8" max="12" width="11.3828125" style="1"/>
  </cols>
  <sheetData>
    <row r="1" spans="1:7" ht="15" thickBot="1" x14ac:dyDescent="0.45">
      <c r="A1" s="1"/>
      <c r="B1" s="1"/>
    </row>
    <row r="2" spans="1:7" ht="16.3" thickBot="1" x14ac:dyDescent="0.5">
      <c r="A2" s="22" t="s">
        <v>11</v>
      </c>
      <c r="B2" s="10"/>
      <c r="D2" s="6" t="s">
        <v>17</v>
      </c>
      <c r="E2" s="131" t="s">
        <v>18</v>
      </c>
      <c r="F2" s="135" t="s">
        <v>19</v>
      </c>
      <c r="G2" s="6" t="s">
        <v>30</v>
      </c>
    </row>
    <row r="3" spans="1:7" ht="15" thickBot="1" x14ac:dyDescent="0.45">
      <c r="A3" s="1"/>
      <c r="B3" s="1"/>
      <c r="D3" s="33"/>
      <c r="E3" s="132"/>
      <c r="F3" s="136"/>
      <c r="G3" s="7"/>
    </row>
    <row r="4" spans="1:7" ht="15" thickBot="1" x14ac:dyDescent="0.45">
      <c r="A4" s="4" t="s">
        <v>7</v>
      </c>
      <c r="B4" s="11"/>
      <c r="D4" s="8"/>
      <c r="E4" s="43"/>
      <c r="F4" s="137"/>
      <c r="G4" s="8"/>
    </row>
    <row r="5" spans="1:7" ht="16.3" thickBot="1" x14ac:dyDescent="0.5">
      <c r="A5" s="1"/>
      <c r="B5" s="1"/>
      <c r="D5" s="128">
        <v>1</v>
      </c>
      <c r="E5" s="160" t="s">
        <v>81</v>
      </c>
      <c r="F5" s="161" t="s">
        <v>92</v>
      </c>
      <c r="G5" s="8"/>
    </row>
    <row r="6" spans="1:7" ht="16.3" thickBot="1" x14ac:dyDescent="0.5">
      <c r="A6" s="4" t="s">
        <v>9</v>
      </c>
      <c r="B6" s="11"/>
      <c r="D6" s="43">
        <v>2</v>
      </c>
      <c r="E6" s="160" t="s">
        <v>96</v>
      </c>
      <c r="F6" s="161" t="s">
        <v>97</v>
      </c>
      <c r="G6" s="8"/>
    </row>
    <row r="7" spans="1:7" ht="15.9" x14ac:dyDescent="0.45">
      <c r="D7" s="128">
        <v>3</v>
      </c>
      <c r="E7" s="160" t="s">
        <v>82</v>
      </c>
      <c r="F7" s="161" t="s">
        <v>91</v>
      </c>
      <c r="G7" s="8"/>
    </row>
    <row r="8" spans="1:7" ht="15.9" x14ac:dyDescent="0.45">
      <c r="D8" s="43">
        <v>4</v>
      </c>
      <c r="E8" s="160" t="s">
        <v>83</v>
      </c>
      <c r="F8" s="161" t="s">
        <v>90</v>
      </c>
      <c r="G8" s="8"/>
    </row>
    <row r="9" spans="1:7" ht="15.9" x14ac:dyDescent="0.45">
      <c r="D9" s="128">
        <v>5</v>
      </c>
      <c r="E9" s="160" t="s">
        <v>98</v>
      </c>
      <c r="F9" s="161" t="s">
        <v>99</v>
      </c>
      <c r="G9" s="8"/>
    </row>
    <row r="10" spans="1:7" ht="15.9" x14ac:dyDescent="0.45">
      <c r="D10" s="43">
        <v>6</v>
      </c>
      <c r="E10" s="160" t="s">
        <v>100</v>
      </c>
      <c r="F10" s="160" t="s">
        <v>101</v>
      </c>
      <c r="G10" s="8"/>
    </row>
    <row r="11" spans="1:7" ht="15.9" x14ac:dyDescent="0.45">
      <c r="D11" s="128">
        <v>7</v>
      </c>
      <c r="E11" s="160" t="s">
        <v>84</v>
      </c>
      <c r="F11" s="160" t="s">
        <v>88</v>
      </c>
      <c r="G11" s="8"/>
    </row>
    <row r="12" spans="1:7" ht="15.9" x14ac:dyDescent="0.45">
      <c r="D12" s="43">
        <v>8</v>
      </c>
      <c r="E12" s="160" t="s">
        <v>102</v>
      </c>
      <c r="F12" s="160" t="s">
        <v>103</v>
      </c>
      <c r="G12" s="8"/>
    </row>
    <row r="13" spans="1:7" ht="15.9" x14ac:dyDescent="0.45">
      <c r="D13" s="128">
        <v>9</v>
      </c>
      <c r="E13" s="160" t="s">
        <v>72</v>
      </c>
      <c r="F13" s="160" t="s">
        <v>71</v>
      </c>
      <c r="G13" s="8"/>
    </row>
    <row r="14" spans="1:7" ht="15.9" x14ac:dyDescent="0.45">
      <c r="D14" s="43">
        <v>10</v>
      </c>
      <c r="E14" s="160" t="s">
        <v>73</v>
      </c>
      <c r="F14" s="160" t="s">
        <v>74</v>
      </c>
      <c r="G14" s="8"/>
    </row>
    <row r="15" spans="1:7" ht="15.9" x14ac:dyDescent="0.45">
      <c r="D15" s="128">
        <v>11</v>
      </c>
      <c r="E15" s="160" t="s">
        <v>85</v>
      </c>
      <c r="F15" s="160" t="s">
        <v>87</v>
      </c>
      <c r="G15" s="8"/>
    </row>
    <row r="16" spans="1:7" ht="15.9" x14ac:dyDescent="0.45">
      <c r="D16" s="43">
        <v>12</v>
      </c>
      <c r="E16" s="162" t="s">
        <v>104</v>
      </c>
      <c r="F16" s="162" t="s">
        <v>105</v>
      </c>
      <c r="G16" s="8"/>
    </row>
    <row r="17" spans="4:7" ht="15.9" x14ac:dyDescent="0.45">
      <c r="D17" s="128">
        <v>13</v>
      </c>
      <c r="E17" s="160" t="s">
        <v>70</v>
      </c>
      <c r="F17" s="160" t="s">
        <v>86</v>
      </c>
      <c r="G17" s="8"/>
    </row>
    <row r="18" spans="4:7" ht="15.9" x14ac:dyDescent="0.45">
      <c r="D18" s="43">
        <v>14</v>
      </c>
      <c r="E18" s="160" t="s">
        <v>69</v>
      </c>
      <c r="F18" s="160" t="s">
        <v>89</v>
      </c>
      <c r="G18" s="8"/>
    </row>
    <row r="19" spans="4:7" ht="15.9" x14ac:dyDescent="0.45">
      <c r="D19" s="128">
        <v>15</v>
      </c>
      <c r="E19" s="160"/>
      <c r="F19" s="160"/>
      <c r="G19" s="8"/>
    </row>
    <row r="20" spans="4:7" ht="15.9" x14ac:dyDescent="0.45">
      <c r="D20" s="43">
        <v>16</v>
      </c>
      <c r="E20" s="160"/>
      <c r="F20" s="160"/>
      <c r="G20" s="8"/>
    </row>
    <row r="21" spans="4:7" x14ac:dyDescent="0.4">
      <c r="D21" s="128">
        <v>17</v>
      </c>
      <c r="E21" s="163"/>
      <c r="F21" s="163"/>
      <c r="G21" s="8"/>
    </row>
    <row r="22" spans="4:7" x14ac:dyDescent="0.4">
      <c r="D22" s="8">
        <v>18</v>
      </c>
      <c r="E22" s="133"/>
      <c r="F22" s="138"/>
      <c r="G22" s="8"/>
    </row>
    <row r="23" spans="4:7" x14ac:dyDescent="0.4">
      <c r="D23" s="41">
        <v>19</v>
      </c>
      <c r="E23" s="133"/>
      <c r="F23" s="138"/>
      <c r="G23" s="8"/>
    </row>
    <row r="24" spans="4:7" x14ac:dyDescent="0.4">
      <c r="D24" s="8">
        <v>20</v>
      </c>
      <c r="E24" s="133"/>
      <c r="F24" s="138"/>
      <c r="G24" s="8"/>
    </row>
    <row r="25" spans="4:7" x14ac:dyDescent="0.4">
      <c r="D25" s="41">
        <v>21</v>
      </c>
      <c r="E25" s="133"/>
      <c r="F25" s="138"/>
      <c r="G25" s="8"/>
    </row>
    <row r="26" spans="4:7" x14ac:dyDescent="0.4">
      <c r="D26" s="8">
        <v>22</v>
      </c>
      <c r="E26" s="133"/>
      <c r="F26" s="138"/>
      <c r="G26" s="8"/>
    </row>
    <row r="27" spans="4:7" x14ac:dyDescent="0.4">
      <c r="D27" s="105">
        <v>23</v>
      </c>
      <c r="E27" s="133"/>
      <c r="F27" s="138"/>
      <c r="G27" s="8"/>
    </row>
    <row r="28" spans="4:7" x14ac:dyDescent="0.4">
      <c r="D28" s="8">
        <v>24</v>
      </c>
      <c r="E28" s="133"/>
      <c r="F28" s="138"/>
      <c r="G28" s="8"/>
    </row>
    <row r="29" spans="4:7" x14ac:dyDescent="0.4">
      <c r="D29" s="41">
        <v>25</v>
      </c>
      <c r="E29" s="133"/>
      <c r="F29" s="138"/>
      <c r="G29" s="8"/>
    </row>
    <row r="30" spans="4:7" x14ac:dyDescent="0.4">
      <c r="D30" s="8">
        <v>26</v>
      </c>
      <c r="E30" s="133"/>
      <c r="F30" s="138"/>
      <c r="G30" s="8"/>
    </row>
    <row r="31" spans="4:7" x14ac:dyDescent="0.4">
      <c r="D31" s="41">
        <v>27</v>
      </c>
      <c r="E31" s="133"/>
      <c r="F31" s="138"/>
      <c r="G31" s="8"/>
    </row>
    <row r="32" spans="4:7" x14ac:dyDescent="0.4">
      <c r="D32" s="8">
        <v>28</v>
      </c>
      <c r="E32" s="133"/>
      <c r="F32" s="138"/>
      <c r="G32" s="8"/>
    </row>
    <row r="33" spans="4:7" x14ac:dyDescent="0.4">
      <c r="D33" s="41">
        <v>29</v>
      </c>
      <c r="E33" s="133"/>
      <c r="F33" s="138"/>
      <c r="G33" s="8"/>
    </row>
    <row r="34" spans="4:7" x14ac:dyDescent="0.4">
      <c r="D34" s="8">
        <v>30</v>
      </c>
      <c r="E34" s="133"/>
      <c r="F34" s="138"/>
      <c r="G34" s="8"/>
    </row>
    <row r="35" spans="4:7" x14ac:dyDescent="0.4">
      <c r="D35" s="41">
        <v>31</v>
      </c>
      <c r="E35" s="133"/>
      <c r="F35" s="138"/>
      <c r="G35" s="8"/>
    </row>
    <row r="36" spans="4:7" x14ac:dyDescent="0.4">
      <c r="D36" s="8">
        <v>32</v>
      </c>
      <c r="E36" s="133"/>
      <c r="F36" s="138"/>
      <c r="G36" s="8"/>
    </row>
    <row r="37" spans="4:7" x14ac:dyDescent="0.4">
      <c r="D37" s="41">
        <v>33</v>
      </c>
      <c r="E37" s="133"/>
      <c r="F37" s="138"/>
      <c r="G37" s="8"/>
    </row>
    <row r="38" spans="4:7" x14ac:dyDescent="0.4">
      <c r="D38" s="8">
        <v>34</v>
      </c>
      <c r="E38" s="133"/>
      <c r="F38" s="138"/>
      <c r="G38" s="8"/>
    </row>
    <row r="39" spans="4:7" x14ac:dyDescent="0.4">
      <c r="D39" s="41">
        <v>35</v>
      </c>
      <c r="E39" s="133"/>
      <c r="F39" s="138"/>
      <c r="G39" s="8"/>
    </row>
    <row r="40" spans="4:7" ht="15" thickBot="1" x14ac:dyDescent="0.45">
      <c r="D40" s="34"/>
      <c r="E40" s="134"/>
      <c r="F40" s="139"/>
      <c r="G40" s="9"/>
    </row>
    <row r="41" spans="4:7" x14ac:dyDescent="0.4">
      <c r="E41" s="129"/>
      <c r="F41" s="129"/>
    </row>
    <row r="42" spans="4:7" x14ac:dyDescent="0.4">
      <c r="F42" s="130"/>
    </row>
  </sheetData>
  <sortState ref="E4:E9">
    <sortCondition ref="E4:E8"/>
  </sortState>
  <hyperlinks>
    <hyperlink ref="A4" location="prises!A1" display="prises"/>
    <hyperlink ref="A6" location="classement!A1" display="classement"/>
    <hyperlink ref="A2" location="Accueil!A1" display="Accueil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E1" workbookViewId="0">
      <selection activeCell="R2" sqref="R2"/>
    </sheetView>
  </sheetViews>
  <sheetFormatPr baseColWidth="10" defaultRowHeight="14.6" x14ac:dyDescent="0.4"/>
  <cols>
    <col min="1" max="1" width="1.53515625" customWidth="1"/>
    <col min="2" max="2" width="10.3046875" bestFit="1" customWidth="1"/>
    <col min="3" max="3" width="23" customWidth="1"/>
    <col min="4" max="4" width="28.3828125" customWidth="1"/>
    <col min="5" max="5" width="3" customWidth="1"/>
    <col min="6" max="6" width="8.15234375" customWidth="1"/>
    <col min="7" max="7" width="11" customWidth="1"/>
    <col min="8" max="8" width="25.3828125" customWidth="1"/>
    <col min="9" max="9" width="30.69140625" customWidth="1"/>
    <col min="10" max="10" width="14.69140625" style="93" customWidth="1"/>
    <col min="11" max="11" width="5.69140625" customWidth="1"/>
    <col min="12" max="12" width="14.69140625" style="93" customWidth="1"/>
    <col min="13" max="13" width="5.69140625" customWidth="1"/>
    <col min="14" max="14" width="15" style="93" customWidth="1"/>
    <col min="15" max="15" width="5.69140625" customWidth="1"/>
    <col min="16" max="16" width="14.84375" style="93" customWidth="1"/>
    <col min="17" max="17" width="5.69140625" customWidth="1"/>
    <col min="18" max="18" width="11.69140625" customWidth="1"/>
    <col min="19" max="19" width="5.69140625" customWidth="1"/>
    <col min="20" max="20" width="11.69140625" style="96" customWidth="1"/>
    <col min="21" max="21" width="2.3046875" customWidth="1"/>
  </cols>
  <sheetData>
    <row r="1" spans="1:23" ht="18" thickBot="1" x14ac:dyDescent="0.45">
      <c r="A1" s="74"/>
      <c r="B1" s="75"/>
      <c r="C1" s="75"/>
      <c r="D1" s="75"/>
      <c r="E1" s="75"/>
      <c r="F1" s="74"/>
      <c r="G1" s="100"/>
      <c r="H1" s="100"/>
      <c r="I1" s="100"/>
      <c r="J1" s="185" t="s">
        <v>93</v>
      </c>
      <c r="K1" s="186"/>
      <c r="L1" s="187"/>
      <c r="M1" s="187"/>
      <c r="N1" s="187"/>
      <c r="O1" s="187"/>
      <c r="P1" s="187"/>
      <c r="Q1" s="187"/>
      <c r="R1" s="187"/>
      <c r="S1" s="187"/>
      <c r="T1" s="188"/>
      <c r="U1" s="76"/>
      <c r="V1" s="74"/>
      <c r="W1" s="74"/>
    </row>
    <row r="2" spans="1:23" ht="25.75" thickBot="1" x14ac:dyDescent="0.45">
      <c r="A2" s="78"/>
      <c r="B2" s="79" t="s">
        <v>49</v>
      </c>
      <c r="C2" s="80" t="s">
        <v>50</v>
      </c>
      <c r="D2" s="81" t="s">
        <v>51</v>
      </c>
      <c r="E2" s="97"/>
      <c r="F2" s="77" t="s">
        <v>48</v>
      </c>
      <c r="G2" s="145" t="s">
        <v>49</v>
      </c>
      <c r="H2" s="156" t="s">
        <v>50</v>
      </c>
      <c r="I2" s="156" t="s">
        <v>51</v>
      </c>
      <c r="J2" s="170" t="s">
        <v>54</v>
      </c>
      <c r="K2" s="171" t="s">
        <v>52</v>
      </c>
      <c r="L2" s="170" t="s">
        <v>53</v>
      </c>
      <c r="M2" s="171" t="s">
        <v>52</v>
      </c>
      <c r="N2" s="172" t="s">
        <v>94</v>
      </c>
      <c r="O2" s="171" t="s">
        <v>52</v>
      </c>
      <c r="P2" s="172" t="s">
        <v>94</v>
      </c>
      <c r="Q2" s="171" t="s">
        <v>52</v>
      </c>
      <c r="R2" s="171" t="s">
        <v>95</v>
      </c>
      <c r="S2" s="171" t="s">
        <v>52</v>
      </c>
      <c r="T2" s="172" t="s">
        <v>55</v>
      </c>
      <c r="U2" s="107"/>
      <c r="V2" s="74"/>
      <c r="W2" s="74"/>
    </row>
    <row r="3" spans="1:23" ht="18.45" thickBot="1" x14ac:dyDescent="0.5">
      <c r="A3" s="83"/>
      <c r="B3" s="84">
        <v>1</v>
      </c>
      <c r="C3" s="49" t="str">
        <f>+concurents!E5</f>
        <v>BRETON XAVIER</v>
      </c>
      <c r="D3" s="50" t="str">
        <f>+concurents!F5</f>
        <v>LEGALL MICKAEL</v>
      </c>
      <c r="E3" s="98"/>
      <c r="F3" s="82">
        <v>1</v>
      </c>
      <c r="G3" s="141">
        <f>+classement!F6</f>
        <v>11</v>
      </c>
      <c r="H3" s="159" t="s">
        <v>85</v>
      </c>
      <c r="I3" s="159" t="s">
        <v>87</v>
      </c>
      <c r="J3" s="176">
        <f>+classement!I6</f>
        <v>0</v>
      </c>
      <c r="K3" s="177">
        <f>classement!J6</f>
        <v>0</v>
      </c>
      <c r="L3" s="178">
        <f>classement!K6</f>
        <v>1214</v>
      </c>
      <c r="M3" s="177">
        <f>classement!L6</f>
        <v>5</v>
      </c>
      <c r="N3" s="179">
        <f>classement!M6</f>
        <v>0</v>
      </c>
      <c r="O3" s="177">
        <f>classement!N6</f>
        <v>0</v>
      </c>
      <c r="P3" s="179">
        <f>+classement!G6</f>
        <v>0</v>
      </c>
      <c r="Q3" s="177">
        <f>classement!H6</f>
        <v>0</v>
      </c>
      <c r="R3" s="180">
        <f>+classement!O6</f>
        <v>0</v>
      </c>
      <c r="S3" s="177">
        <f>+classement!P6</f>
        <v>0</v>
      </c>
      <c r="T3" s="181">
        <f t="shared" ref="T3:T16" si="0">+J3+L3+N3+P3+R3</f>
        <v>1214</v>
      </c>
      <c r="U3" s="108"/>
      <c r="V3" s="74"/>
      <c r="W3" s="74"/>
    </row>
    <row r="4" spans="1:23" ht="18.45" thickBot="1" x14ac:dyDescent="0.5">
      <c r="A4" s="83"/>
      <c r="B4" s="84">
        <v>2</v>
      </c>
      <c r="C4" s="49" t="str">
        <f>+concurents!E6</f>
        <v>PUISSET CHRISTOPHE</v>
      </c>
      <c r="D4" s="50" t="str">
        <f>+concurents!F6</f>
        <v>MOTTIER GUILLAUME</v>
      </c>
      <c r="E4" s="98"/>
      <c r="F4" s="85">
        <v>2</v>
      </c>
      <c r="G4" s="141">
        <f>+classement!F7</f>
        <v>13</v>
      </c>
      <c r="H4" s="159" t="s">
        <v>70</v>
      </c>
      <c r="I4" s="159" t="s">
        <v>86</v>
      </c>
      <c r="J4" s="176">
        <f>+classement!I7</f>
        <v>0</v>
      </c>
      <c r="K4" s="177">
        <f>classement!J7</f>
        <v>0</v>
      </c>
      <c r="L4" s="178">
        <f>classement!K7</f>
        <v>890</v>
      </c>
      <c r="M4" s="177">
        <f>classement!L7</f>
        <v>5</v>
      </c>
      <c r="N4" s="179">
        <f>classement!M7</f>
        <v>300</v>
      </c>
      <c r="O4" s="177">
        <f>classement!N7</f>
        <v>1</v>
      </c>
      <c r="P4" s="179">
        <f>+classement!G7</f>
        <v>0</v>
      </c>
      <c r="Q4" s="177">
        <f>classement!H7</f>
        <v>0</v>
      </c>
      <c r="R4" s="180">
        <f>+classement!O7</f>
        <v>0</v>
      </c>
      <c r="S4" s="177">
        <f>+classement!P7</f>
        <v>0</v>
      </c>
      <c r="T4" s="181">
        <f t="shared" si="0"/>
        <v>1190</v>
      </c>
      <c r="U4" s="108"/>
      <c r="V4" s="74"/>
      <c r="W4" s="74"/>
    </row>
    <row r="5" spans="1:23" ht="18.45" thickBot="1" x14ac:dyDescent="0.5">
      <c r="A5" s="83"/>
      <c r="B5" s="84">
        <v>3</v>
      </c>
      <c r="C5" s="49" t="str">
        <f>+concurents!E7</f>
        <v>SANTERRE EMMANUEL</v>
      </c>
      <c r="D5" s="50" t="str">
        <f>+concurents!F7</f>
        <v>CANIVET BRUNO</v>
      </c>
      <c r="E5" s="98"/>
      <c r="F5" s="85">
        <v>3</v>
      </c>
      <c r="G5" s="141">
        <f>+classement!F8</f>
        <v>7</v>
      </c>
      <c r="H5" s="159" t="s">
        <v>84</v>
      </c>
      <c r="I5" s="159" t="s">
        <v>88</v>
      </c>
      <c r="J5" s="176">
        <f>+classement!I8</f>
        <v>0</v>
      </c>
      <c r="K5" s="177">
        <f>classement!J8</f>
        <v>0</v>
      </c>
      <c r="L5" s="178">
        <f>classement!K8</f>
        <v>220</v>
      </c>
      <c r="M5" s="177">
        <f>classement!L8</f>
        <v>1</v>
      </c>
      <c r="N5" s="179">
        <f>classement!M8</f>
        <v>640</v>
      </c>
      <c r="O5" s="177">
        <f>classement!N8</f>
        <v>2</v>
      </c>
      <c r="P5" s="179">
        <f>+classement!G8</f>
        <v>0</v>
      </c>
      <c r="Q5" s="177">
        <f>classement!H8</f>
        <v>0</v>
      </c>
      <c r="R5" s="180">
        <f>+classement!O8</f>
        <v>0</v>
      </c>
      <c r="S5" s="177">
        <f>+classement!P8</f>
        <v>0</v>
      </c>
      <c r="T5" s="181">
        <f t="shared" si="0"/>
        <v>860</v>
      </c>
      <c r="U5" s="108"/>
      <c r="V5" s="74"/>
      <c r="W5" s="74"/>
    </row>
    <row r="6" spans="1:23" ht="18.45" thickBot="1" x14ac:dyDescent="0.5">
      <c r="A6" s="83"/>
      <c r="B6" s="84">
        <v>4</v>
      </c>
      <c r="C6" s="49" t="str">
        <f>+concurents!E8</f>
        <v>MAILLARD VALENTIN</v>
      </c>
      <c r="D6" s="50" t="str">
        <f>+concurents!F8</f>
        <v>POUPONNEAU JONATHAN</v>
      </c>
      <c r="E6" s="98"/>
      <c r="F6" s="82">
        <v>4</v>
      </c>
      <c r="G6" s="141">
        <f>+classement!F9</f>
        <v>1</v>
      </c>
      <c r="H6" s="159" t="s">
        <v>81</v>
      </c>
      <c r="I6" s="182" t="s">
        <v>92</v>
      </c>
      <c r="J6" s="176">
        <f>+classement!I9</f>
        <v>0</v>
      </c>
      <c r="K6" s="177">
        <f>classement!J9</f>
        <v>0</v>
      </c>
      <c r="L6" s="178">
        <f>classement!K9</f>
        <v>842</v>
      </c>
      <c r="M6" s="177">
        <f>classement!L9</f>
        <v>5</v>
      </c>
      <c r="N6" s="179">
        <f>classement!M9</f>
        <v>0</v>
      </c>
      <c r="O6" s="177">
        <f>classement!N9</f>
        <v>0</v>
      </c>
      <c r="P6" s="179">
        <f>+classement!G9</f>
        <v>0</v>
      </c>
      <c r="Q6" s="177">
        <f>classement!H9</f>
        <v>0</v>
      </c>
      <c r="R6" s="180">
        <f>+classement!O9</f>
        <v>0</v>
      </c>
      <c r="S6" s="177">
        <f>+classement!P9</f>
        <v>0</v>
      </c>
      <c r="T6" s="181">
        <f t="shared" si="0"/>
        <v>842</v>
      </c>
      <c r="U6" s="108"/>
      <c r="V6" s="74"/>
      <c r="W6" s="74"/>
    </row>
    <row r="7" spans="1:23" ht="18.45" thickBot="1" x14ac:dyDescent="0.5">
      <c r="A7" s="83"/>
      <c r="B7" s="84">
        <v>5</v>
      </c>
      <c r="C7" s="49" t="str">
        <f>+concurents!E9</f>
        <v>VANDAMME STEVEN</v>
      </c>
      <c r="D7" s="50" t="str">
        <f>+concurents!F9</f>
        <v>LEPORCHER JEREMY</v>
      </c>
      <c r="E7" s="98"/>
      <c r="F7" s="85">
        <v>5</v>
      </c>
      <c r="G7" s="141">
        <f>+classement!F10</f>
        <v>10</v>
      </c>
      <c r="H7" s="159" t="s">
        <v>73</v>
      </c>
      <c r="I7" s="159" t="s">
        <v>74</v>
      </c>
      <c r="J7" s="176">
        <f>+classement!I10</f>
        <v>0</v>
      </c>
      <c r="K7" s="177">
        <f>classement!J10</f>
        <v>0</v>
      </c>
      <c r="L7" s="178">
        <f>classement!K10</f>
        <v>835</v>
      </c>
      <c r="M7" s="177">
        <f>classement!L10</f>
        <v>5</v>
      </c>
      <c r="N7" s="179">
        <f>classement!M10</f>
        <v>0</v>
      </c>
      <c r="O7" s="177">
        <f>classement!N10</f>
        <v>0</v>
      </c>
      <c r="P7" s="179">
        <f>+classement!G10</f>
        <v>0</v>
      </c>
      <c r="Q7" s="177">
        <f>classement!H10</f>
        <v>0</v>
      </c>
      <c r="R7" s="180">
        <f>+classement!O10</f>
        <v>0</v>
      </c>
      <c r="S7" s="177">
        <f>+classement!P10</f>
        <v>0</v>
      </c>
      <c r="T7" s="181">
        <f t="shared" si="0"/>
        <v>835</v>
      </c>
      <c r="U7" s="108"/>
      <c r="V7" s="74"/>
      <c r="W7" s="74"/>
    </row>
    <row r="8" spans="1:23" ht="18.45" thickBot="1" x14ac:dyDescent="0.5">
      <c r="A8" s="83"/>
      <c r="B8" s="84">
        <v>6</v>
      </c>
      <c r="C8" s="49" t="str">
        <f>+concurents!E10</f>
        <v>LEPORCHER FRANCK</v>
      </c>
      <c r="D8" s="50" t="str">
        <f>+concurents!F10</f>
        <v>BOTHAMY JULIEN</v>
      </c>
      <c r="E8" s="98"/>
      <c r="F8" s="85">
        <v>6</v>
      </c>
      <c r="G8" s="141">
        <f>+classement!F11</f>
        <v>4</v>
      </c>
      <c r="H8" s="159" t="s">
        <v>83</v>
      </c>
      <c r="I8" s="182" t="s">
        <v>90</v>
      </c>
      <c r="J8" s="176">
        <f>+classement!I11</f>
        <v>0</v>
      </c>
      <c r="K8" s="177">
        <f>classement!J11</f>
        <v>0</v>
      </c>
      <c r="L8" s="178">
        <f>classement!K11</f>
        <v>828</v>
      </c>
      <c r="M8" s="177">
        <f>classement!L11</f>
        <v>5</v>
      </c>
      <c r="N8" s="179">
        <f>classement!M11</f>
        <v>0</v>
      </c>
      <c r="O8" s="177">
        <f>classement!N11</f>
        <v>0</v>
      </c>
      <c r="P8" s="179">
        <f>+classement!G11</f>
        <v>0</v>
      </c>
      <c r="Q8" s="177">
        <f>classement!H11</f>
        <v>0</v>
      </c>
      <c r="R8" s="180">
        <f>+classement!O11</f>
        <v>0</v>
      </c>
      <c r="S8" s="177">
        <f>+classement!P11</f>
        <v>0</v>
      </c>
      <c r="T8" s="181">
        <f t="shared" si="0"/>
        <v>828</v>
      </c>
      <c r="U8" s="108"/>
      <c r="V8" s="74"/>
      <c r="W8" s="74"/>
    </row>
    <row r="9" spans="1:23" ht="18.45" thickBot="1" x14ac:dyDescent="0.5">
      <c r="A9" s="83"/>
      <c r="B9" s="84">
        <v>7</v>
      </c>
      <c r="C9" s="49" t="str">
        <f>+concurents!E11</f>
        <v>FERELLEC HERVE</v>
      </c>
      <c r="D9" s="50" t="str">
        <f>+concurents!F11</f>
        <v>BELAY DENIS</v>
      </c>
      <c r="E9" s="98"/>
      <c r="F9" s="82">
        <v>7</v>
      </c>
      <c r="G9" s="141">
        <f>+classement!F12</f>
        <v>12</v>
      </c>
      <c r="H9" s="159" t="s">
        <v>104</v>
      </c>
      <c r="I9" s="159" t="s">
        <v>105</v>
      </c>
      <c r="J9" s="176">
        <f>+classement!I12</f>
        <v>0</v>
      </c>
      <c r="K9" s="177">
        <f>classement!J12</f>
        <v>0</v>
      </c>
      <c r="L9" s="178">
        <f>classement!K12</f>
        <v>818</v>
      </c>
      <c r="M9" s="177">
        <f>classement!L12</f>
        <v>5</v>
      </c>
      <c r="N9" s="179">
        <f>classement!M12</f>
        <v>0</v>
      </c>
      <c r="O9" s="177">
        <f>classement!N12</f>
        <v>0</v>
      </c>
      <c r="P9" s="179">
        <f>+classement!G12</f>
        <v>0</v>
      </c>
      <c r="Q9" s="177">
        <f>classement!H12</f>
        <v>0</v>
      </c>
      <c r="R9" s="180">
        <f>+classement!O12</f>
        <v>0</v>
      </c>
      <c r="S9" s="177">
        <f>+classement!P12</f>
        <v>0</v>
      </c>
      <c r="T9" s="181">
        <f t="shared" si="0"/>
        <v>818</v>
      </c>
      <c r="U9" s="108"/>
      <c r="V9" s="74"/>
      <c r="W9" s="74"/>
    </row>
    <row r="10" spans="1:23" ht="18.45" thickBot="1" x14ac:dyDescent="0.5">
      <c r="A10" s="83"/>
      <c r="B10" s="84">
        <v>8</v>
      </c>
      <c r="C10" s="49" t="str">
        <f>+concurents!E12</f>
        <v>BENICHON CHRISTOPHE</v>
      </c>
      <c r="D10" s="50" t="str">
        <f>+concurents!F12</f>
        <v>JAN ERWAN</v>
      </c>
      <c r="E10" s="98"/>
      <c r="F10" s="85">
        <v>8</v>
      </c>
      <c r="G10" s="141">
        <f>+classement!F13</f>
        <v>6</v>
      </c>
      <c r="H10" s="159" t="s">
        <v>100</v>
      </c>
      <c r="I10" s="159" t="s">
        <v>101</v>
      </c>
      <c r="J10" s="176">
        <f>+classement!I13</f>
        <v>0</v>
      </c>
      <c r="K10" s="177">
        <f>classement!J13</f>
        <v>0</v>
      </c>
      <c r="L10" s="178">
        <f>classement!K13</f>
        <v>340</v>
      </c>
      <c r="M10" s="177">
        <f>classement!L13</f>
        <v>2</v>
      </c>
      <c r="N10" s="179">
        <f>classement!M13</f>
        <v>365</v>
      </c>
      <c r="O10" s="177">
        <f>classement!N13</f>
        <v>1</v>
      </c>
      <c r="P10" s="179">
        <f>+classement!G13</f>
        <v>0</v>
      </c>
      <c r="Q10" s="177">
        <f>classement!H13</f>
        <v>0</v>
      </c>
      <c r="R10" s="180">
        <f>+classement!O13</f>
        <v>0</v>
      </c>
      <c r="S10" s="177">
        <f>+classement!P13</f>
        <v>0</v>
      </c>
      <c r="T10" s="181">
        <f t="shared" si="0"/>
        <v>705</v>
      </c>
      <c r="U10" s="108"/>
      <c r="V10" s="74"/>
      <c r="W10" s="74"/>
    </row>
    <row r="11" spans="1:23" ht="18.45" thickBot="1" x14ac:dyDescent="0.5">
      <c r="A11" s="86"/>
      <c r="B11" s="84">
        <v>9</v>
      </c>
      <c r="C11" s="49" t="str">
        <f>+concurents!E13</f>
        <v>PADIOLEAU ERIC</v>
      </c>
      <c r="D11" s="50" t="str">
        <f>+concurents!F13</f>
        <v>HIMBERT DAVID</v>
      </c>
      <c r="E11" s="98"/>
      <c r="F11" s="85">
        <v>9</v>
      </c>
      <c r="G11" s="141">
        <f>+classement!F14</f>
        <v>2</v>
      </c>
      <c r="H11" s="159" t="s">
        <v>96</v>
      </c>
      <c r="I11" s="182" t="s">
        <v>97</v>
      </c>
      <c r="J11" s="176">
        <f>+classement!I14</f>
        <v>0</v>
      </c>
      <c r="K11" s="177">
        <f>classement!J14</f>
        <v>0</v>
      </c>
      <c r="L11" s="178">
        <f>classement!K14</f>
        <v>514</v>
      </c>
      <c r="M11" s="177">
        <f>classement!L14</f>
        <v>3</v>
      </c>
      <c r="N11" s="179">
        <f>classement!M14</f>
        <v>0</v>
      </c>
      <c r="O11" s="177">
        <f>classement!N14</f>
        <v>0</v>
      </c>
      <c r="P11" s="179">
        <f>+classement!G14</f>
        <v>0</v>
      </c>
      <c r="Q11" s="177">
        <f>classement!H14</f>
        <v>0</v>
      </c>
      <c r="R11" s="180">
        <f>+classement!O14</f>
        <v>0</v>
      </c>
      <c r="S11" s="177">
        <f>+classement!P14</f>
        <v>0</v>
      </c>
      <c r="T11" s="181">
        <f t="shared" si="0"/>
        <v>514</v>
      </c>
      <c r="U11" s="108"/>
      <c r="V11" s="74"/>
      <c r="W11" s="74"/>
    </row>
    <row r="12" spans="1:23" ht="18.45" thickBot="1" x14ac:dyDescent="0.5">
      <c r="A12" s="86"/>
      <c r="B12" s="84">
        <v>10</v>
      </c>
      <c r="C12" s="49" t="e">
        <f>+concurents!#REF!</f>
        <v>#REF!</v>
      </c>
      <c r="D12" s="50" t="e">
        <f>+concurents!#REF!</f>
        <v>#REF!</v>
      </c>
      <c r="E12" s="98"/>
      <c r="F12" s="82">
        <v>10</v>
      </c>
      <c r="G12" s="141">
        <f>+classement!F15</f>
        <v>9</v>
      </c>
      <c r="H12" s="159" t="s">
        <v>72</v>
      </c>
      <c r="I12" s="159" t="s">
        <v>71</v>
      </c>
      <c r="J12" s="176">
        <f>+classement!I15</f>
        <v>0</v>
      </c>
      <c r="K12" s="177">
        <f>classement!J15</f>
        <v>0</v>
      </c>
      <c r="L12" s="178">
        <f>classement!K15</f>
        <v>337</v>
      </c>
      <c r="M12" s="177">
        <f>classement!L15</f>
        <v>2</v>
      </c>
      <c r="N12" s="179">
        <f>classement!M15</f>
        <v>0</v>
      </c>
      <c r="O12" s="177">
        <f>classement!N15</f>
        <v>0</v>
      </c>
      <c r="P12" s="179">
        <f>+classement!G15</f>
        <v>0</v>
      </c>
      <c r="Q12" s="177">
        <f>classement!H15</f>
        <v>0</v>
      </c>
      <c r="R12" s="180">
        <f>+classement!O15</f>
        <v>0</v>
      </c>
      <c r="S12" s="177">
        <f>+classement!P15</f>
        <v>0</v>
      </c>
      <c r="T12" s="181">
        <f t="shared" si="0"/>
        <v>337</v>
      </c>
      <c r="U12" s="108"/>
      <c r="V12" s="74"/>
      <c r="W12" s="74"/>
    </row>
    <row r="13" spans="1:23" ht="18.45" thickBot="1" x14ac:dyDescent="0.5">
      <c r="A13" s="86"/>
      <c r="B13" s="84">
        <v>11</v>
      </c>
      <c r="C13" s="49" t="str">
        <f>+concurents!E14</f>
        <v>RIVALIN JEAN-YVES</v>
      </c>
      <c r="D13" s="50" t="str">
        <f>+concurents!F14</f>
        <v>HEDKA ALAIN</v>
      </c>
      <c r="E13" s="98"/>
      <c r="F13" s="85">
        <v>11</v>
      </c>
      <c r="G13" s="141">
        <f>+classement!F16</f>
        <v>3</v>
      </c>
      <c r="H13" s="159" t="s">
        <v>82</v>
      </c>
      <c r="I13" s="182" t="s">
        <v>91</v>
      </c>
      <c r="J13" s="176">
        <f>+classement!I16</f>
        <v>0</v>
      </c>
      <c r="K13" s="177">
        <f>classement!J16</f>
        <v>0</v>
      </c>
      <c r="L13" s="178">
        <f>classement!K16</f>
        <v>326</v>
      </c>
      <c r="M13" s="177">
        <f>classement!L16</f>
        <v>2</v>
      </c>
      <c r="N13" s="179">
        <f>classement!M16</f>
        <v>0</v>
      </c>
      <c r="O13" s="177">
        <f>classement!N16</f>
        <v>0</v>
      </c>
      <c r="P13" s="179">
        <f>+classement!G16</f>
        <v>0</v>
      </c>
      <c r="Q13" s="177">
        <f>classement!H16</f>
        <v>0</v>
      </c>
      <c r="R13" s="180">
        <f>+classement!O16</f>
        <v>0</v>
      </c>
      <c r="S13" s="177">
        <f>+classement!P16</f>
        <v>0</v>
      </c>
      <c r="T13" s="181">
        <f t="shared" si="0"/>
        <v>326</v>
      </c>
      <c r="U13" s="108"/>
      <c r="V13" s="74"/>
      <c r="W13" s="74"/>
    </row>
    <row r="14" spans="1:23" ht="18.45" thickBot="1" x14ac:dyDescent="0.5">
      <c r="A14" s="83"/>
      <c r="B14" s="84">
        <v>12</v>
      </c>
      <c r="C14" s="49" t="str">
        <f>+concurents!E15</f>
        <v>FASQUEL DAVID</v>
      </c>
      <c r="D14" s="50" t="str">
        <f>+concurents!F15</f>
        <v>FASQUEL LENNY</v>
      </c>
      <c r="E14" s="98"/>
      <c r="F14" s="85">
        <v>12</v>
      </c>
      <c r="G14" s="141">
        <f>+classement!F17</f>
        <v>14</v>
      </c>
      <c r="H14" s="159" t="s">
        <v>69</v>
      </c>
      <c r="I14" s="159" t="s">
        <v>89</v>
      </c>
      <c r="J14" s="176">
        <f>+classement!I17</f>
        <v>0</v>
      </c>
      <c r="K14" s="177">
        <f>classement!J17</f>
        <v>0</v>
      </c>
      <c r="L14" s="178">
        <f>classement!K17</f>
        <v>226</v>
      </c>
      <c r="M14" s="177">
        <f>classement!L17</f>
        <v>1</v>
      </c>
      <c r="N14" s="179">
        <f>classement!M17</f>
        <v>0</v>
      </c>
      <c r="O14" s="177">
        <f>classement!N17</f>
        <v>0</v>
      </c>
      <c r="P14" s="179">
        <f>+classement!G17</f>
        <v>0</v>
      </c>
      <c r="Q14" s="177">
        <f>classement!H17</f>
        <v>0</v>
      </c>
      <c r="R14" s="180">
        <f>+classement!O17</f>
        <v>0</v>
      </c>
      <c r="S14" s="177">
        <f>+classement!P17</f>
        <v>0</v>
      </c>
      <c r="T14" s="181">
        <f t="shared" si="0"/>
        <v>226</v>
      </c>
      <c r="U14" s="108"/>
      <c r="V14" s="74"/>
      <c r="W14" s="74"/>
    </row>
    <row r="15" spans="1:23" ht="18.45" thickBot="1" x14ac:dyDescent="0.5">
      <c r="A15" s="86"/>
      <c r="B15" s="84">
        <v>13</v>
      </c>
      <c r="C15" s="49" t="e">
        <f>+concurents!#REF!</f>
        <v>#REF!</v>
      </c>
      <c r="D15" s="50" t="e">
        <f>+concurents!#REF!</f>
        <v>#REF!</v>
      </c>
      <c r="E15" s="99"/>
      <c r="F15" s="82">
        <v>13</v>
      </c>
      <c r="G15" s="141">
        <f>+classement!F18</f>
        <v>8</v>
      </c>
      <c r="H15" s="159" t="s">
        <v>102</v>
      </c>
      <c r="I15" s="159" t="s">
        <v>103</v>
      </c>
      <c r="J15" s="176">
        <f>+classement!I18</f>
        <v>0</v>
      </c>
      <c r="K15" s="177">
        <f>classement!J18</f>
        <v>0</v>
      </c>
      <c r="L15" s="178">
        <f>classement!K18</f>
        <v>208</v>
      </c>
      <c r="M15" s="177">
        <f>classement!L18</f>
        <v>1</v>
      </c>
      <c r="N15" s="179">
        <f>classement!M18</f>
        <v>0</v>
      </c>
      <c r="O15" s="177">
        <f>classement!N18</f>
        <v>0</v>
      </c>
      <c r="P15" s="179">
        <f>+classement!G18</f>
        <v>0</v>
      </c>
      <c r="Q15" s="177">
        <f>classement!H18</f>
        <v>0</v>
      </c>
      <c r="R15" s="180">
        <f>+classement!O18</f>
        <v>0</v>
      </c>
      <c r="S15" s="177">
        <f>+classement!P18</f>
        <v>0</v>
      </c>
      <c r="T15" s="181">
        <f t="shared" si="0"/>
        <v>208</v>
      </c>
      <c r="U15" s="108"/>
      <c r="V15" s="74"/>
      <c r="W15" s="74"/>
    </row>
    <row r="16" spans="1:23" ht="18.45" thickBot="1" x14ac:dyDescent="0.5">
      <c r="A16" s="86"/>
      <c r="B16" s="84">
        <v>14</v>
      </c>
      <c r="C16" s="49" t="str">
        <f>+concurents!E18</f>
        <v>BOUILLO CHARLY</v>
      </c>
      <c r="D16" s="50" t="str">
        <f>+concurents!F18</f>
        <v>BOUILLO BENJAMIN</v>
      </c>
      <c r="E16" s="98"/>
      <c r="F16" s="85">
        <v>14</v>
      </c>
      <c r="G16" s="141">
        <f>+classement!F19</f>
        <v>5</v>
      </c>
      <c r="H16" s="159" t="s">
        <v>98</v>
      </c>
      <c r="I16" s="182" t="s">
        <v>99</v>
      </c>
      <c r="J16" s="176">
        <f>+classement!I19</f>
        <v>0</v>
      </c>
      <c r="K16" s="177">
        <f>classement!J19</f>
        <v>0</v>
      </c>
      <c r="L16" s="178">
        <f>classement!K19</f>
        <v>150</v>
      </c>
      <c r="M16" s="177">
        <f>classement!L19</f>
        <v>1</v>
      </c>
      <c r="N16" s="179">
        <f>classement!M19</f>
        <v>0</v>
      </c>
      <c r="O16" s="177">
        <f>classement!N19</f>
        <v>0</v>
      </c>
      <c r="P16" s="179">
        <f>+classement!G19</f>
        <v>0</v>
      </c>
      <c r="Q16" s="177">
        <f>classement!H19</f>
        <v>0</v>
      </c>
      <c r="R16" s="180">
        <f>+classement!O31</f>
        <v>0</v>
      </c>
      <c r="S16" s="177">
        <f>+classement!P31</f>
        <v>0</v>
      </c>
      <c r="T16" s="181">
        <f t="shared" si="0"/>
        <v>150</v>
      </c>
      <c r="U16" s="108"/>
      <c r="V16" s="74"/>
      <c r="W16" s="74"/>
    </row>
    <row r="17" spans="1:23" ht="18" thickBot="1" x14ac:dyDescent="0.45">
      <c r="A17" s="83"/>
      <c r="B17" s="84">
        <v>15</v>
      </c>
      <c r="C17" s="49">
        <f>+concurents!E19</f>
        <v>0</v>
      </c>
      <c r="D17" s="50">
        <f>+concurents!F19</f>
        <v>0</v>
      </c>
      <c r="E17" s="98"/>
      <c r="F17" s="85"/>
      <c r="G17" s="141"/>
      <c r="H17" s="173"/>
      <c r="I17" s="174"/>
      <c r="J17" s="115"/>
      <c r="K17" s="146"/>
      <c r="L17" s="114"/>
      <c r="M17" s="146"/>
      <c r="N17" s="148"/>
      <c r="O17" s="146"/>
      <c r="P17" s="148"/>
      <c r="Q17" s="146"/>
      <c r="R17" s="158"/>
      <c r="S17" s="146"/>
      <c r="T17" s="175"/>
      <c r="U17" s="108"/>
      <c r="V17" s="74"/>
      <c r="W17" s="74"/>
    </row>
    <row r="18" spans="1:23" ht="18" thickBot="1" x14ac:dyDescent="0.45">
      <c r="A18" s="86"/>
      <c r="B18" s="84">
        <v>16</v>
      </c>
      <c r="C18" s="49">
        <f>+concurents!E20</f>
        <v>0</v>
      </c>
      <c r="D18" s="50">
        <f>+concurents!F20</f>
        <v>0</v>
      </c>
      <c r="E18" s="99"/>
      <c r="F18" s="82"/>
      <c r="G18" s="141"/>
      <c r="H18" s="154"/>
      <c r="I18" s="157"/>
      <c r="J18" s="115"/>
      <c r="K18" s="146"/>
      <c r="L18" s="114"/>
      <c r="M18" s="146"/>
      <c r="N18" s="148"/>
      <c r="O18" s="146"/>
      <c r="P18" s="148"/>
      <c r="Q18" s="146"/>
      <c r="R18" s="158"/>
      <c r="S18" s="146"/>
      <c r="T18" s="149"/>
      <c r="U18" s="108"/>
      <c r="V18" s="74"/>
      <c r="W18" s="74"/>
    </row>
    <row r="19" spans="1:23" ht="18" thickBot="1" x14ac:dyDescent="0.45">
      <c r="A19" s="86"/>
      <c r="B19" s="84">
        <v>17</v>
      </c>
      <c r="C19" s="49" t="str">
        <f>+concurents!E17</f>
        <v>RETAIL JEREMY</v>
      </c>
      <c r="D19" s="50" t="str">
        <f>+concurents!F17</f>
        <v>ROBERT CARL</v>
      </c>
      <c r="E19" s="98"/>
      <c r="F19" s="85"/>
      <c r="G19" s="141"/>
      <c r="H19" s="155"/>
      <c r="I19" s="143"/>
      <c r="J19" s="115"/>
      <c r="K19" s="146"/>
      <c r="L19" s="114"/>
      <c r="M19" s="146"/>
      <c r="N19" s="148"/>
      <c r="O19" s="146"/>
      <c r="P19" s="148"/>
      <c r="Q19" s="146"/>
      <c r="R19" s="158"/>
      <c r="S19" s="146"/>
      <c r="T19" s="149"/>
      <c r="U19" s="108"/>
      <c r="V19" s="74"/>
      <c r="W19" s="74"/>
    </row>
    <row r="20" spans="1:23" ht="18" thickBot="1" x14ac:dyDescent="0.45">
      <c r="A20" s="83"/>
      <c r="B20" s="84">
        <v>18</v>
      </c>
      <c r="C20" s="49">
        <f>+concurents!E22</f>
        <v>0</v>
      </c>
      <c r="D20" s="50">
        <f>+concurents!F22</f>
        <v>0</v>
      </c>
      <c r="E20" s="98"/>
      <c r="F20" s="85"/>
      <c r="G20" s="141"/>
      <c r="H20" s="155"/>
      <c r="I20" s="143"/>
      <c r="J20" s="115"/>
      <c r="K20" s="146"/>
      <c r="L20" s="114"/>
      <c r="M20" s="146"/>
      <c r="N20" s="148"/>
      <c r="O20" s="146"/>
      <c r="P20" s="148"/>
      <c r="Q20" s="146"/>
      <c r="R20" s="158"/>
      <c r="S20" s="146"/>
      <c r="T20" s="149"/>
      <c r="U20" s="108"/>
      <c r="V20" s="74"/>
      <c r="W20" s="74"/>
    </row>
    <row r="21" spans="1:23" ht="18" thickBot="1" x14ac:dyDescent="0.45">
      <c r="A21" s="86"/>
      <c r="B21" s="84">
        <v>19</v>
      </c>
      <c r="C21" s="49">
        <f>+concurents!E23</f>
        <v>0</v>
      </c>
      <c r="D21" s="50">
        <f>+concurents!F23</f>
        <v>0</v>
      </c>
      <c r="E21" s="99"/>
      <c r="F21" s="82"/>
      <c r="G21" s="142"/>
      <c r="H21" s="142"/>
      <c r="I21" s="142"/>
      <c r="J21" s="115"/>
      <c r="K21" s="146"/>
      <c r="L21" s="114"/>
      <c r="M21" s="146"/>
      <c r="N21" s="148"/>
      <c r="O21" s="146"/>
      <c r="P21" s="148"/>
      <c r="Q21" s="146"/>
      <c r="R21" s="158"/>
      <c r="S21" s="146"/>
      <c r="T21" s="149"/>
      <c r="U21" s="108"/>
      <c r="V21" s="74"/>
      <c r="W21" s="74"/>
    </row>
    <row r="22" spans="1:23" ht="18" thickBot="1" x14ac:dyDescent="0.45">
      <c r="A22" s="86"/>
      <c r="B22" s="84">
        <v>20</v>
      </c>
      <c r="C22" s="49">
        <f>+concurents!E24</f>
        <v>0</v>
      </c>
      <c r="D22" s="50">
        <f>+concurents!F24</f>
        <v>0</v>
      </c>
      <c r="E22" s="98"/>
      <c r="F22" s="85"/>
      <c r="G22" s="142"/>
      <c r="H22" s="142"/>
      <c r="I22" s="142"/>
      <c r="J22" s="115"/>
      <c r="K22" s="146"/>
      <c r="L22" s="114"/>
      <c r="M22" s="146"/>
      <c r="N22" s="148"/>
      <c r="O22" s="146"/>
      <c r="P22" s="148"/>
      <c r="Q22" s="150"/>
      <c r="R22" s="158"/>
      <c r="S22" s="146"/>
      <c r="T22" s="149"/>
      <c r="U22" s="108"/>
      <c r="V22" s="74"/>
      <c r="W22" s="74"/>
    </row>
    <row r="23" spans="1:23" ht="18" thickBot="1" x14ac:dyDescent="0.45">
      <c r="A23" s="86"/>
      <c r="B23" s="84">
        <v>21</v>
      </c>
      <c r="C23" s="49">
        <f>+concurents!E25</f>
        <v>0</v>
      </c>
      <c r="D23" s="50">
        <f>+concurents!F25</f>
        <v>0</v>
      </c>
      <c r="E23" s="99"/>
      <c r="F23" s="85"/>
      <c r="G23" s="142"/>
      <c r="H23" s="142"/>
      <c r="I23" s="142"/>
      <c r="J23" s="115"/>
      <c r="K23" s="146"/>
      <c r="L23" s="114"/>
      <c r="M23" s="146"/>
      <c r="N23" s="148"/>
      <c r="O23" s="146"/>
      <c r="P23" s="148"/>
      <c r="Q23" s="146"/>
      <c r="R23" s="158"/>
      <c r="S23" s="146"/>
      <c r="T23" s="149"/>
      <c r="U23" s="108"/>
      <c r="V23" s="74"/>
      <c r="W23" s="74"/>
    </row>
    <row r="24" spans="1:23" ht="18" thickBot="1" x14ac:dyDescent="0.45">
      <c r="A24" s="86"/>
      <c r="B24" s="84">
        <v>22</v>
      </c>
      <c r="C24" s="49">
        <f>+concurents!E26</f>
        <v>0</v>
      </c>
      <c r="D24" s="50">
        <f>+concurents!F26</f>
        <v>0</v>
      </c>
      <c r="E24" s="99"/>
      <c r="F24" s="82"/>
      <c r="G24" s="142"/>
      <c r="H24" s="142"/>
      <c r="I24" s="142"/>
      <c r="J24" s="115"/>
      <c r="K24" s="146"/>
      <c r="L24" s="114"/>
      <c r="M24" s="146"/>
      <c r="N24" s="148"/>
      <c r="O24" s="146"/>
      <c r="P24" s="148"/>
      <c r="Q24" s="146"/>
      <c r="R24" s="158"/>
      <c r="S24" s="146"/>
      <c r="T24" s="149"/>
      <c r="U24" s="108"/>
      <c r="V24" s="74"/>
      <c r="W24" s="74"/>
    </row>
    <row r="25" spans="1:23" ht="18" thickBot="1" x14ac:dyDescent="0.45">
      <c r="A25" s="86"/>
      <c r="B25" s="84">
        <v>23</v>
      </c>
      <c r="C25" s="49">
        <f>+concurents!E27</f>
        <v>0</v>
      </c>
      <c r="D25" s="50">
        <f>+concurents!F27</f>
        <v>0</v>
      </c>
      <c r="E25" s="98"/>
      <c r="F25" s="85"/>
      <c r="G25" s="142"/>
      <c r="H25" s="142"/>
      <c r="I25" s="142"/>
      <c r="J25" s="115"/>
      <c r="K25" s="146"/>
      <c r="L25" s="114"/>
      <c r="M25" s="146"/>
      <c r="N25" s="148"/>
      <c r="O25" s="150"/>
      <c r="P25" s="148"/>
      <c r="Q25" s="146"/>
      <c r="R25" s="158"/>
      <c r="S25" s="146"/>
      <c r="T25" s="149"/>
      <c r="U25" s="108"/>
      <c r="V25" s="74"/>
      <c r="W25" s="74"/>
    </row>
    <row r="26" spans="1:23" ht="18" thickBot="1" x14ac:dyDescent="0.45">
      <c r="A26" s="86"/>
      <c r="B26" s="84">
        <v>24</v>
      </c>
      <c r="C26" s="49">
        <f>+concurents!E28</f>
        <v>0</v>
      </c>
      <c r="D26" s="50">
        <f>+concurents!F28</f>
        <v>0</v>
      </c>
      <c r="E26" s="98"/>
      <c r="F26" s="85"/>
      <c r="G26" s="142"/>
      <c r="H26" s="142"/>
      <c r="I26" s="142"/>
      <c r="J26" s="115"/>
      <c r="K26" s="146"/>
      <c r="L26" s="114"/>
      <c r="M26" s="146"/>
      <c r="N26" s="148"/>
      <c r="O26" s="146"/>
      <c r="P26" s="148"/>
      <c r="Q26" s="146"/>
      <c r="R26" s="158"/>
      <c r="S26" s="146"/>
      <c r="T26" s="149"/>
      <c r="U26" s="108"/>
      <c r="V26" s="74"/>
      <c r="W26" s="74"/>
    </row>
    <row r="27" spans="1:23" ht="18" thickBot="1" x14ac:dyDescent="0.45">
      <c r="A27" s="86"/>
      <c r="B27" s="84">
        <v>25</v>
      </c>
      <c r="C27" s="49">
        <f>+concurents!E29</f>
        <v>0</v>
      </c>
      <c r="D27" s="50">
        <f>+concurents!F29</f>
        <v>0</v>
      </c>
      <c r="E27" s="99"/>
      <c r="F27" s="82"/>
      <c r="G27" s="142"/>
      <c r="H27" s="142"/>
      <c r="I27" s="142"/>
      <c r="J27" s="115"/>
      <c r="K27" s="146"/>
      <c r="L27" s="114"/>
      <c r="M27" s="150"/>
      <c r="N27" s="148"/>
      <c r="O27" s="146"/>
      <c r="P27" s="148"/>
      <c r="Q27" s="146"/>
      <c r="R27" s="158"/>
      <c r="S27" s="146"/>
      <c r="T27" s="149"/>
      <c r="U27" s="108"/>
      <c r="V27" s="74"/>
      <c r="W27" s="74"/>
    </row>
    <row r="28" spans="1:23" ht="18" thickBot="1" x14ac:dyDescent="0.45">
      <c r="A28" s="86"/>
      <c r="B28" s="84">
        <v>26</v>
      </c>
      <c r="C28" s="49">
        <f>+concurents!E30</f>
        <v>0</v>
      </c>
      <c r="D28" s="50">
        <f>+concurents!F30</f>
        <v>0</v>
      </c>
      <c r="E28" s="98"/>
      <c r="F28" s="85"/>
      <c r="G28" s="142"/>
      <c r="H28" s="142"/>
      <c r="I28" s="142"/>
      <c r="J28" s="115"/>
      <c r="K28" s="147"/>
      <c r="L28" s="114"/>
      <c r="M28" s="151"/>
      <c r="N28" s="152"/>
      <c r="O28" s="147"/>
      <c r="P28" s="152"/>
      <c r="Q28" s="147"/>
      <c r="R28" s="158"/>
      <c r="S28" s="146"/>
      <c r="T28" s="153"/>
      <c r="U28" s="108"/>
      <c r="V28" s="74"/>
      <c r="W28" s="74"/>
    </row>
    <row r="29" spans="1:23" ht="15" thickBot="1" x14ac:dyDescent="0.45">
      <c r="A29" s="87"/>
      <c r="B29" s="87"/>
      <c r="C29" s="87"/>
      <c r="D29" s="88" t="s">
        <v>56</v>
      </c>
      <c r="E29" s="88"/>
      <c r="F29" s="87"/>
      <c r="G29" s="144"/>
      <c r="H29" s="87"/>
      <c r="I29" s="87"/>
      <c r="J29" s="92">
        <f t="shared" ref="J29:T29" si="1">SUM(J3:J28)</f>
        <v>0</v>
      </c>
      <c r="K29" s="89">
        <f t="shared" si="1"/>
        <v>0</v>
      </c>
      <c r="L29" s="92">
        <f t="shared" si="1"/>
        <v>7748</v>
      </c>
      <c r="M29" s="89">
        <f t="shared" si="1"/>
        <v>43</v>
      </c>
      <c r="N29" s="92">
        <f t="shared" si="1"/>
        <v>1305</v>
      </c>
      <c r="O29" s="89">
        <f t="shared" si="1"/>
        <v>4</v>
      </c>
      <c r="P29" s="94">
        <f t="shared" si="1"/>
        <v>0</v>
      </c>
      <c r="Q29" s="90">
        <f t="shared" si="1"/>
        <v>0</v>
      </c>
      <c r="R29" s="94">
        <f t="shared" si="1"/>
        <v>0</v>
      </c>
      <c r="S29" s="90">
        <f t="shared" si="1"/>
        <v>0</v>
      </c>
      <c r="T29" s="95">
        <f t="shared" si="1"/>
        <v>9053</v>
      </c>
      <c r="U29" s="87"/>
      <c r="V29" s="87"/>
      <c r="W29" s="87"/>
    </row>
  </sheetData>
  <sortState ref="G3:T17">
    <sortCondition descending="1" ref="T3:T17"/>
  </sortState>
  <mergeCells count="1">
    <mergeCell ref="J1:T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Accueil</vt:lpstr>
      <vt:lpstr>prises</vt:lpstr>
      <vt:lpstr>classement</vt:lpstr>
      <vt:lpstr>concurents</vt:lpstr>
      <vt:lpstr>RESULTATS EQUIPE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Thibault Laurent</cp:lastModifiedBy>
  <dcterms:created xsi:type="dcterms:W3CDTF">2014-10-24T05:11:21Z</dcterms:created>
  <dcterms:modified xsi:type="dcterms:W3CDTF">2022-10-04T07:02:22Z</dcterms:modified>
</cp:coreProperties>
</file>